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pivotCacheDefinition+xml" PartName="/xl/pivotCache/pivotCacheDefinition1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pivotTable+xml" PartName="/xl/pivotTables/pivotTable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ivot" sheetId="1" r:id="rId4"/>
    <sheet state="visible" name="Accounting Distribution_FP45" sheetId="2" r:id="rId5"/>
  </sheets>
  <definedNames/>
  <calcPr/>
  <pivotCaches>
    <pivotCache cacheId="0" r:id="rId6"/>
  </pivotCaches>
</workbook>
</file>

<file path=xl/sharedStrings.xml><?xml version="1.0" encoding="utf-8"?>
<sst xmlns="http://schemas.openxmlformats.org/spreadsheetml/2006/main" count="5385" uniqueCount="141">
  <si>
    <t>Sum of BASE 008</t>
  </si>
  <si>
    <t>NAME</t>
  </si>
  <si>
    <t>PP Count</t>
  </si>
  <si>
    <t>(b)(6)</t>
  </si>
  <si>
    <t>D'ANTUONO,HAYLEY L</t>
  </si>
  <si>
    <t>HARRIS,CHAMBERLAIN R</t>
  </si>
  <si>
    <t>HARRISON,WILLIAM B</t>
  </si>
  <si>
    <t>MARTIN,MARGO M</t>
  </si>
  <si>
    <t>MICHAEL,MOLLY A</t>
  </si>
  <si>
    <t>MILLER,STEPHEN NMN</t>
  </si>
  <si>
    <t>NAUTA,WALTINE T</t>
  </si>
  <si>
    <t>PORTER,MADISON F</t>
  </si>
  <si>
    <t>SAYLE,DESIREE T</t>
  </si>
  <si>
    <t>SCAVINO,DANIEL J,JR</t>
  </si>
  <si>
    <t>THURSTON,ELIZA C</t>
  </si>
  <si>
    <t>Grand Total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</si>
  <si>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</si>
  <si>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</si>
  <si>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</si>
  <si>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</si>
  <si>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</si>
  <si>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</si>
  <si>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</si>
  <si>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</si>
  <si>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</si>
  <si>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</si>
  <si>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</si>
  <si>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</si>
  <si>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</si>
  <si>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</si>
  <si>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</si>
  <si>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</si>
  <si>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</si>
  <si>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</si>
  <si>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</si>
  <si>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</si>
  <si>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</si>
  <si>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</si>
  <si>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</si>
  <si>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</si>
  <si>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</si>
  <si>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</si>
  <si>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</si>
  <si>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</si>
  <si>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</si>
  <si>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PP END DATE</t>
  </si>
  <si>
    <t>RUN DATE</t>
  </si>
  <si>
    <t>EFT Date</t>
  </si>
  <si>
    <t>AGY</t>
  </si>
  <si>
    <t>SSN</t>
  </si>
  <si>
    <t>REGION</t>
  </si>
  <si>
    <t>FUND CD</t>
  </si>
  <si>
    <t>FUND YR</t>
  </si>
  <si>
    <t>SERV CD</t>
  </si>
  <si>
    <t>ORG CD</t>
  </si>
  <si>
    <t>BUDGT ACT</t>
  </si>
  <si>
    <t>FUNC CD</t>
  </si>
  <si>
    <t>COST ELEM</t>
  </si>
  <si>
    <t>WRK CRAFT</t>
  </si>
  <si>
    <t>FT PT INT CD</t>
  </si>
  <si>
    <t>BASE 001</t>
  </si>
  <si>
    <t>BASE 002</t>
  </si>
  <si>
    <t>BASE 003</t>
  </si>
  <si>
    <t>BASE 004</t>
  </si>
  <si>
    <t>BASE 005</t>
  </si>
  <si>
    <t>BASE 006</t>
  </si>
  <si>
    <t>BASE 007</t>
  </si>
  <si>
    <t>BASE 008</t>
  </si>
  <si>
    <t>BASE 009</t>
  </si>
  <si>
    <t>BASE 010</t>
  </si>
  <si>
    <t>SEV</t>
  </si>
  <si>
    <t>AUO</t>
  </si>
  <si>
    <t>INDIV PERF AWD</t>
  </si>
  <si>
    <t>BACK PAY</t>
  </si>
  <si>
    <t>ENV DIFF</t>
  </si>
  <si>
    <t>GEO PAY</t>
  </si>
  <si>
    <t>HAZ DUTY</t>
  </si>
  <si>
    <t>HOL</t>
  </si>
  <si>
    <t>LOCALITY</t>
  </si>
  <si>
    <t>ND</t>
  </si>
  <si>
    <t>OT</t>
  </si>
  <si>
    <t>POST DIFF</t>
  </si>
  <si>
    <t>REEMP ANN</t>
  </si>
  <si>
    <t>SUN PREM</t>
  </si>
  <si>
    <t>SHFT DIFF</t>
  </si>
  <si>
    <t>STANDBY</t>
  </si>
  <si>
    <t>STF DIFF</t>
  </si>
  <si>
    <t>SUPV DIFF</t>
  </si>
  <si>
    <t>TL</t>
  </si>
  <si>
    <t>MON LV</t>
  </si>
  <si>
    <t>UNEMP</t>
  </si>
  <si>
    <t>VSIP</t>
  </si>
  <si>
    <t>GLI PD BY GOV</t>
  </si>
  <si>
    <t>DBT ESTAB</t>
  </si>
  <si>
    <t>DBT COLL</t>
  </si>
  <si>
    <t>FASTRACK</t>
  </si>
  <si>
    <t>MED</t>
  </si>
  <si>
    <t>PHY COMP</t>
  </si>
  <si>
    <t>PKING</t>
  </si>
  <si>
    <t>TSP MATCH</t>
  </si>
  <si>
    <t>TSP LOST</t>
  </si>
  <si>
    <t>BKPAY INT</t>
  </si>
  <si>
    <t>DBT WAVD</t>
  </si>
  <si>
    <t>MOV ALLOW</t>
  </si>
  <si>
    <t>HBI PD GOV</t>
  </si>
  <si>
    <t>HOME MKT</t>
  </si>
  <si>
    <t>CAFETERIA</t>
  </si>
  <si>
    <t>COLA</t>
  </si>
  <si>
    <t>CSRS</t>
  </si>
  <si>
    <t>FERS</t>
  </si>
  <si>
    <t>F OASDI</t>
  </si>
  <si>
    <t>F MED</t>
  </si>
  <si>
    <t>GLI</t>
  </si>
  <si>
    <t>HBI</t>
  </si>
  <si>
    <t>OASDI</t>
  </si>
  <si>
    <t>QTRS</t>
  </si>
  <si>
    <t>RECRUIT</t>
  </si>
  <si>
    <t>RELOCATE</t>
  </si>
  <si>
    <t>RTN ALL</t>
  </si>
  <si>
    <t>TRANSP</t>
  </si>
  <si>
    <t>TSP BASIC</t>
  </si>
  <si>
    <t>DTL GOVT</t>
  </si>
  <si>
    <t>VIS GOVT</t>
  </si>
  <si>
    <t>401K BASIC GOVT</t>
  </si>
  <si>
    <t>401K MATCHING GOVT</t>
  </si>
  <si>
    <t>ORG PERF AWD</t>
  </si>
  <si>
    <t>CHALLENGE AWD</t>
  </si>
  <si>
    <t>SPECIAL ACT AWD</t>
  </si>
  <si>
    <t>PEER AWD</t>
  </si>
  <si>
    <t>SES PRES AWD</t>
  </si>
  <si>
    <t>SES PERF AWD</t>
  </si>
  <si>
    <t>GS</t>
  </si>
  <si>
    <t>106</t>
  </si>
  <si>
    <t>A</t>
  </si>
  <si>
    <t>S</t>
  </si>
  <si>
    <t>F0145</t>
  </si>
  <si>
    <t>MA45</t>
  </si>
  <si>
    <t>MAH40</t>
  </si>
  <si>
    <t>A90</t>
  </si>
  <si>
    <t>---</t>
  </si>
  <si>
    <t>F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</si>
</sst>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_(&quot;$&quot;* #,##0.00_);_(&quot;$&quot;* \(#,##0.00\);_(&quot;$&quot;* &quot;-&quot;??_);_(@_)"/>
    <numFmt numFmtId="165" formatCode="_(* #,##0.00_);_(* \(#,##0.00\);_(* &quot;-&quot;??_);_(@_)"/>
  </numFmts>
  <fonts count="5">
    <font>
      <sz val="10.0"/>
      <color rgb="FF000000"/>
      <name val="Arial"/>
      <scheme val="minor"/>
    </font>
    <font>
      <sz val="10.0"/>
      <color rgb="FF000000"/>
      <name val="Arial"/>
    </font>
    <font>
      <sz val="10.0"/>
      <color theme="1"/>
      <name val="Arial"/>
    </font>
    <font>
      <sz val="10.0"/>
      <color rgb="FFFF0000"/>
      <name val="Arial"/>
    </font>
    <font>
      <b/>
      <sz val="10.0"/>
      <color rgb="FF000000"/>
      <name val="Arial"/>
    </font>
  </fonts>
  <fills count="5">
    <fill>
      <patternFill patternType="none"/>
    </fill>
    <fill>
      <patternFill patternType="lightGray"/>
    </fill>
    <fill>
      <patternFill patternType="solid">
        <fgColor rgb="FFFBE4D5"/>
        <bgColor rgb="FFFBE4D5"/>
      </patternFill>
    </fill>
    <fill>
      <patternFill patternType="solid">
        <fgColor rgb="FFFFFF00"/>
        <bgColor rgb="FFFFFF00"/>
      </patternFill>
    </fill>
    <fill>
      <patternFill patternType="solid">
        <fgColor rgb="FFFFC000"/>
        <bgColor rgb="FFFFC000"/>
      </patternFill>
    </fill>
  </fills>
  <borders count="12">
    <border/>
    <border>
      <left style="thin">
        <color rgb="FF999999"/>
      </left>
      <top style="thin">
        <color rgb="FF999999"/>
      </top>
    </border>
    <border>
      <left style="thin">
        <color rgb="FFFFFFFF"/>
      </left>
      <top style="thin">
        <color rgb="FF999999"/>
      </top>
    </border>
    <border>
      <left style="thin">
        <color rgb="FFFFFFFF"/>
      </left>
      <right style="thin">
        <color rgb="FF999999"/>
      </right>
      <top style="thin">
        <color rgb="FF999999"/>
      </top>
    </border>
    <border>
      <top style="thin">
        <color rgb="FF999999"/>
      </top>
    </border>
    <border>
      <left style="thin">
        <color rgb="FF999999"/>
      </left>
      <right style="thin">
        <color rgb="FF999999"/>
      </right>
      <top style="thin">
        <color rgb="FF999999"/>
      </top>
    </border>
    <border>
      <left style="thin">
        <color rgb="FF999999"/>
      </left>
    </border>
    <border>
      <left style="thin">
        <color rgb="FF999999"/>
      </left>
      <right style="thin">
        <color rgb="FF999999"/>
      </right>
    </border>
    <border>
      <left/>
      <right/>
      <top/>
      <bottom/>
    </border>
    <border>
      <left style="thin">
        <color rgb="FF999999"/>
      </left>
      <top style="thin">
        <color rgb="FF999999"/>
      </top>
      <bottom style="thin">
        <color rgb="FF999999"/>
      </bottom>
    </border>
    <border>
      <top style="thin">
        <color rgb="FF999999"/>
      </top>
      <bottom style="thin">
        <color rgb="FF999999"/>
      </bottom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</border>
  </borders>
  <cellStyleXfs count="1">
    <xf borderId="0" fillId="0" fontId="0" numFmtId="0" applyAlignment="1" applyFont="1"/>
  </cellStyleXfs>
  <cellXfs count="28">
    <xf borderId="0" fillId="0" fontId="0" numFmtId="0" xfId="0" applyAlignment="1" applyFont="1">
      <alignment readingOrder="0" shrinkToFit="0" vertical="bottom" wrapText="0"/>
    </xf>
    <xf borderId="1" fillId="0" fontId="1" numFmtId="0" xfId="0" applyBorder="1" applyFont="1"/>
    <xf borderId="2" fillId="0" fontId="1" numFmtId="0" xfId="0" applyBorder="1" applyFont="1"/>
    <xf borderId="3" fillId="0" fontId="1" numFmtId="0" xfId="0" applyBorder="1" applyFont="1"/>
    <xf borderId="1" fillId="0" fontId="1" numFmtId="49" xfId="0" applyBorder="1" applyFont="1" applyNumberFormat="1"/>
    <xf borderId="4" fillId="0" fontId="1" numFmtId="0" xfId="0" applyBorder="1" applyFont="1"/>
    <xf borderId="5" fillId="0" fontId="1" numFmtId="0" xfId="0" applyBorder="1" applyFont="1"/>
    <xf borderId="0" fillId="0" fontId="2" numFmtId="0" xfId="0" applyFont="1"/>
    <xf borderId="0" fillId="0" fontId="1" numFmtId="4" xfId="0" applyFont="1" applyNumberFormat="1"/>
    <xf borderId="0" fillId="0" fontId="1" numFmtId="164" xfId="0" applyFont="1" applyNumberFormat="1"/>
    <xf borderId="6" fillId="0" fontId="1" numFmtId="49" xfId="0" applyBorder="1" applyFont="1" applyNumberFormat="1"/>
    <xf borderId="6" fillId="0" fontId="1" numFmtId="0" xfId="0" applyBorder="1" applyFont="1"/>
    <xf borderId="0" fillId="0" fontId="1" numFmtId="0" xfId="0" applyFont="1"/>
    <xf borderId="7" fillId="0" fontId="1" numFmtId="0" xfId="0" applyBorder="1" applyFont="1"/>
    <xf borderId="0" fillId="0" fontId="3" numFmtId="4" xfId="0" applyFont="1" applyNumberFormat="1"/>
    <xf borderId="8" fillId="2" fontId="1" numFmtId="164" xfId="0" applyBorder="1" applyFill="1" applyFont="1" applyNumberFormat="1"/>
    <xf borderId="9" fillId="0" fontId="1" numFmtId="49" xfId="0" applyBorder="1" applyFont="1" applyNumberFormat="1"/>
    <xf borderId="9" fillId="0" fontId="1" numFmtId="0" xfId="0" applyBorder="1" applyFont="1"/>
    <xf borderId="10" fillId="0" fontId="1" numFmtId="0" xfId="0" applyBorder="1" applyFont="1"/>
    <xf borderId="11" fillId="0" fontId="1" numFmtId="0" xfId="0" applyBorder="1" applyFont="1"/>
    <xf borderId="0" fillId="0" fontId="1" numFmtId="165" xfId="0" applyFont="1" applyNumberFormat="1"/>
    <xf borderId="0" fillId="0" fontId="4" numFmtId="14" xfId="0" applyFont="1" applyNumberFormat="1"/>
    <xf borderId="0" fillId="0" fontId="4" numFmtId="49" xfId="0" applyFont="1" applyNumberFormat="1"/>
    <xf borderId="0" fillId="0" fontId="4" numFmtId="0" xfId="0" applyFont="1"/>
    <xf borderId="0" fillId="0" fontId="1" numFmtId="14" xfId="0" applyFont="1" applyNumberFormat="1"/>
    <xf borderId="8" fillId="3" fontId="1" numFmtId="14" xfId="0" applyBorder="1" applyFill="1" applyFont="1" applyNumberFormat="1"/>
    <xf borderId="0" fillId="0" fontId="1" numFmtId="49" xfId="0" applyFont="1" applyNumberFormat="1"/>
    <xf borderId="8" fillId="4" fontId="1" numFmtId="0" xfId="0" applyBorder="1" applyFill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pivotCacheDefinition" Target="pivotCache/pivotCacheDefinition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pivotCache/_rels/pivotCacheDefinition1.xml.rels><?xml version="1.0" encoding="UTF-8" standalone="yes"?><Relationships xmlns="http://schemas.openxmlformats.org/package/2006/relationships"><Relationship Type="http://schemas.openxmlformats.org/officeDocument/2006/relationships/externalLinkPath" TargetMode="Externa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 invalid="1" refreshOnLoad="1">
  <cacheSource type="worksheet">
    <worksheetSource ref="A1:CJ377" sheet="Accounting Distribution_FP45"/>
  </cacheSource>
  <cacheFields>
    <cacheField name="PP END DATE" numFmtId="14">
      <sharedItems containsDate="1" containsString="0" containsBlank="1">
        <d v="2021-07-31T00:00:00Z"/>
        <d v="2021-08-14T00:00:00Z"/>
        <d v="2021-08-28T00:00:00Z"/>
        <d v="2021-09-11T00:00:00Z"/>
        <d v="2021-09-25T00:00:00Z"/>
        <d v="2021-10-09T00:00:00Z"/>
        <d v="2021-10-23T00:00:00Z"/>
        <d v="2021-11-06T00:00:00Z"/>
        <d v="2021-11-20T00:00:00Z"/>
        <d v="2021-12-04T00:00:00Z"/>
        <d v="2021-12-18T00:00:00Z"/>
        <d v="2022-01-01T00:00:00Z"/>
        <d v="2022-01-15T00:00:00Z"/>
        <d v="2022-01-29T00:00:00Z"/>
        <d v="2022-02-12T00:00:00Z"/>
        <d v="2022-02-26T00:00:00Z"/>
        <d v="2022-03-12T00:00:00Z"/>
        <d v="2022-03-26T00:00:00Z"/>
        <d v="2022-04-09T00:00:00Z"/>
        <d v="2022-04-23T00:00:00Z"/>
        <d v="2022-05-07T00:00:00Z"/>
        <d v="2022-05-21T00:00:00Z"/>
        <d v="2022-06-04T00:00:00Z"/>
        <d v="2022-06-18T00:00:00Z"/>
        <d v="2022-07-02T00:00:00Z"/>
        <d v="2022-07-16T00:00:00Z"/>
        <d v="2022-07-30T00:00:00Z"/>
        <d v="2022-08-13T00:00:00Z"/>
        <d v="2022-08-27T00:00:00Z"/>
        <m/>
      </sharedItems>
    </cacheField>
    <cacheField name="RUN DATE" numFmtId="14">
      <sharedItems containsDate="1" containsString="0" containsBlank="1">
        <d v="2021-08-04T00:00:00Z"/>
        <d v="2021-08-18T00:00:00Z"/>
        <d v="2021-09-01T00:00:00Z"/>
        <d v="2021-09-15T00:00:00Z"/>
        <d v="2021-09-29T00:00:00Z"/>
        <d v="2021-10-13T00:00:00Z"/>
        <d v="2021-10-27T00:00:00Z"/>
        <d v="2021-11-09T00:00:00Z"/>
        <d v="2021-11-23T00:00:00Z"/>
        <d v="2021-12-08T00:00:00Z"/>
        <d v="2021-12-21T00:00:00Z"/>
        <d v="2022-01-05T00:00:00Z"/>
        <d v="2022-01-19T00:00:00Z"/>
        <d v="2022-02-02T00:00:00Z"/>
        <d v="2022-02-16T00:00:00Z"/>
        <d v="2022-03-02T00:00:00Z"/>
        <d v="2022-03-16T00:00:00Z"/>
        <d v="2022-03-30T00:00:00Z"/>
        <d v="2022-04-13T00:00:00Z"/>
        <d v="2022-04-27T00:00:00Z"/>
        <d v="2022-05-11T00:00:00Z"/>
        <d v="2022-05-25T00:00:00Z"/>
        <d v="2022-06-08T00:00:00Z"/>
        <d v="2022-06-22T00:00:00Z"/>
        <d v="2022-07-06T00:00:00Z"/>
        <d v="2022-07-20T00:00:00Z"/>
        <d v="2022-08-03T00:00:00Z"/>
        <d v="2022-08-17T00:00:00Z"/>
        <d v="2022-08-31T00:00:00Z"/>
        <m/>
      </sharedItems>
    </cacheField>
    <cacheField name="EFT Date" numFmtId="14">
      <sharedItems containsDate="1" containsString="0" containsBlank="1">
        <d v="2021-08-06T00:00:00Z"/>
        <d v="2021-08-20T00:00:00Z"/>
        <d v="2021-09-03T00:00:00Z"/>
        <d v="2021-09-17T00:00:00Z"/>
        <d v="2021-10-01T00:00:00Z"/>
        <d v="2021-10-15T00:00:00Z"/>
        <d v="2021-10-29T00:00:00Z"/>
        <d v="2021-11-11T00:00:00Z"/>
        <d v="2021-11-25T00:00:00Z"/>
        <d v="2021-12-10T00:00:00Z"/>
        <d v="2021-12-23T00:00:00Z"/>
        <d v="2022-01-07T00:00:00Z"/>
        <d v="2022-01-21T00:00:00Z"/>
        <d v="2022-02-04T00:00:00Z"/>
        <d v="2022-02-18T00:00:00Z"/>
        <d v="2022-03-04T00:00:00Z"/>
        <d v="2022-03-18T00:00:00Z"/>
        <d v="2022-04-01T00:00:00Z"/>
        <d v="2022-04-15T00:00:00Z"/>
        <d v="2022-04-29T00:00:00Z"/>
        <d v="2022-05-13T00:00:00Z"/>
        <d v="2022-05-27T00:00:00Z"/>
        <d v="2022-06-10T00:00:00Z"/>
        <d v="2022-06-24T00:00:00Z"/>
        <d v="2022-07-08T00:00:00Z"/>
        <d v="2022-07-22T00:00:00Z"/>
        <d v="2022-08-05T00:00:00Z"/>
        <d v="2022-08-19T00:00:00Z"/>
        <d v="2022-09-02T00:00:00Z"/>
        <m/>
      </sharedItems>
    </cacheField>
    <cacheField name="PP Count" numFmtId="49">
      <sharedItems containsBlank="1">
        <s v="01"/>
        <s v="02"/>
        <s v="03"/>
        <s v="04"/>
        <s v="05"/>
        <s v="06"/>
        <s v="07"/>
        <s v="08"/>
        <s v="09"/>
        <s v="10"/>
        <s v="11"/>
        <s v="12"/>
        <s v="13"/>
        <s v="14"/>
        <s v="15"/>
        <s v="16"/>
        <s v="17"/>
        <s v="18"/>
        <s v="19"/>
        <s v="20"/>
        <s v="21"/>
        <s v="22"/>
        <s v="23"/>
        <s v="24"/>
        <s v="25"/>
        <s v="26"/>
        <s v="27"/>
        <s v="28"/>
        <s v="29"/>
        <m/>
      </sharedItems>
    </cacheField>
    <cacheField name="AGY" numFmtId="0">
      <sharedItems containsBlank="1">
        <s v="GS"/>
        <m/>
      </sharedItems>
    </cacheField>
    <cacheField name="SSN" numFmtId="0">
      <sharedItems containsBlank="1">
        <s v="(b)(6)"/>
        <m/>
      </sharedItems>
    </cacheField>
    <cacheField name="NAME" numFmtId="0">
      <sharedItems containsBlank="1">
        <s v="D'ANTUONO,HAYLEY L"/>
        <s v="(b)(6)"/>
        <s v="HARRIS,CHAMBERLAIN R"/>
        <s v="HARRISON,WILLIAM B"/>
        <s v="MARTIN,MARGO M"/>
        <s v="MICHAEL,MOLLY A"/>
        <s v="MILLER,STEPHEN NMN"/>
        <s v="PORTER,MADISON F"/>
        <s v="SAYLE,DESIREE T"/>
        <s v="SCAVINO,DANIEL J,JR"/>
        <s v="THURSTON,ELIZA C"/>
        <s v="NAUTA,WALTINE T"/>
        <m/>
      </sharedItems>
    </cacheField>
    <cacheField name="REGION" numFmtId="0">
      <sharedItems containsBlank="1">
        <s v="04"/>
        <m/>
      </sharedItems>
    </cacheField>
    <cacheField name="FUND CD" numFmtId="0">
      <sharedItems containsBlank="1">
        <s v="106"/>
        <m/>
      </sharedItems>
    </cacheField>
    <cacheField name="FUND YR" numFmtId="0">
      <sharedItems containsBlank="1">
        <s v="A"/>
        <m/>
      </sharedItems>
    </cacheField>
    <cacheField name="SERV CD" numFmtId="0">
      <sharedItems containsBlank="1">
        <s v="S"/>
        <m/>
      </sharedItems>
    </cacheField>
    <cacheField name="ORG CD" numFmtId="0">
      <sharedItems containsBlank="1">
        <s v="F0145"/>
        <m/>
      </sharedItems>
    </cacheField>
    <cacheField name="BUDGT ACT" numFmtId="0">
      <sharedItems containsBlank="1">
        <s v="MA45"/>
        <m/>
      </sharedItems>
    </cacheField>
    <cacheField name="FUNC CD" numFmtId="0">
      <sharedItems containsBlank="1">
        <s v="MAH40"/>
        <m/>
      </sharedItems>
    </cacheField>
    <cacheField name="COST ELEM" numFmtId="0">
      <sharedItems containsBlank="1">
        <s v="A90"/>
        <m/>
      </sharedItems>
    </cacheField>
    <cacheField name="WRK CRAFT" numFmtId="0">
      <sharedItems containsBlank="1">
        <s v="---"/>
        <m/>
      </sharedItems>
    </cacheField>
    <cacheField name="FT PT INT CD" numFmtId="0">
      <sharedItems containsBlank="1">
        <s v="F"/>
        <m/>
      </sharedItems>
    </cacheField>
    <cacheField name="BASE 001" numFmtId="0">
      <sharedItems containsString="0" containsBlank="1">
        <m/>
      </sharedItems>
    </cacheField>
    <cacheField name="BASE 002" numFmtId="0">
      <sharedItems containsString="0" containsBlank="1">
        <m/>
      </sharedItems>
    </cacheField>
    <cacheField name="BASE 003" numFmtId="0">
      <sharedItems containsString="0" containsBlank="1">
        <m/>
      </sharedItems>
    </cacheField>
    <cacheField name="BASE 004" numFmtId="0">
      <sharedItems containsString="0" containsBlank="1">
        <m/>
      </sharedItems>
    </cacheField>
    <cacheField name="BASE 005" numFmtId="0">
      <sharedItems containsString="0" containsBlank="1">
        <m/>
      </sharedItems>
    </cacheField>
    <cacheField name="BASE 006" numFmtId="0">
      <sharedItems containsString="0" containsBlank="1">
        <m/>
      </sharedItems>
    </cacheField>
    <cacheField name="BASE 007" numFmtId="0">
      <sharedItems containsString="0" containsBlank="1">
        <m/>
      </sharedItems>
    </cacheField>
    <cacheField name="BASE 008" numFmtId="0">
      <sharedItems containsSemiMixedTypes="0" containsString="0" containsNumber="1">
        <n v="269.36"/>
        <n v="538.72"/>
        <n v="384.8"/>
        <n v="769.6"/>
        <n v="576.8"/>
        <n v="961.6"/>
        <n v="1287.2"/>
        <n v="1672.0"/>
        <n v="163248.87999999977"/>
      </sharedItems>
    </cacheField>
    <cacheField name="BASE 009" numFmtId="0">
      <sharedItems containsString="0" containsBlank="1" containsNumber="1" containsInteger="1">
        <m/>
        <n v="0.0"/>
      </sharedItems>
    </cacheField>
    <cacheField name="BASE 010" numFmtId="0">
      <sharedItems containsString="0" containsBlank="1" containsNumber="1" containsInteger="1">
        <m/>
        <n v="0.0"/>
      </sharedItems>
    </cacheField>
    <cacheField name="SEV" numFmtId="0">
      <sharedItems containsString="0" containsBlank="1" containsNumber="1" containsInteger="1">
        <m/>
        <n v="0.0"/>
      </sharedItems>
    </cacheField>
    <cacheField name="AUO" numFmtId="0">
      <sharedItems containsString="0" containsBlank="1" containsNumber="1" containsInteger="1">
        <m/>
        <n v="0.0"/>
      </sharedItems>
    </cacheField>
    <cacheField name="INDIV PERF AWD" numFmtId="0">
      <sharedItems containsString="0" containsBlank="1" containsNumber="1" containsInteger="1">
        <m/>
        <n v="0.0"/>
      </sharedItems>
    </cacheField>
    <cacheField name="BACK PAY" numFmtId="0">
      <sharedItems containsString="0" containsBlank="1" containsNumber="1" containsInteger="1">
        <m/>
        <n v="0.0"/>
      </sharedItems>
    </cacheField>
    <cacheField name="ENV DIFF" numFmtId="0">
      <sharedItems containsString="0" containsBlank="1" containsNumber="1" containsInteger="1">
        <m/>
        <n v="0.0"/>
      </sharedItems>
    </cacheField>
    <cacheField name="GEO PAY" numFmtId="0">
      <sharedItems containsString="0" containsBlank="1" containsNumber="1" containsInteger="1">
        <m/>
        <n v="0.0"/>
      </sharedItems>
    </cacheField>
    <cacheField name="HAZ DUTY" numFmtId="0">
      <sharedItems containsString="0" containsBlank="1" containsNumber="1" containsInteger="1">
        <m/>
        <n v="0.0"/>
      </sharedItems>
    </cacheField>
    <cacheField name="HOL" numFmtId="0">
      <sharedItems containsString="0" containsBlank="1" containsNumber="1" containsInteger="1">
        <m/>
        <n v="0.0"/>
      </sharedItems>
    </cacheField>
    <cacheField name="LOCALITY" numFmtId="0">
      <sharedItems containsString="0" containsBlank="1" containsNumber="1" containsInteger="1">
        <m/>
        <n v="0.0"/>
      </sharedItems>
    </cacheField>
    <cacheField name="ND" numFmtId="0">
      <sharedItems containsString="0" containsBlank="1" containsNumber="1" containsInteger="1">
        <m/>
        <n v="0.0"/>
      </sharedItems>
    </cacheField>
    <cacheField name="OT" numFmtId="0">
      <sharedItems containsString="0" containsBlank="1" containsNumber="1" containsInteger="1">
        <m/>
        <n v="0.0"/>
      </sharedItems>
    </cacheField>
    <cacheField name="POST DIFF" numFmtId="0">
      <sharedItems containsString="0" containsBlank="1" containsNumber="1" containsInteger="1">
        <m/>
        <n v="0.0"/>
      </sharedItems>
    </cacheField>
    <cacheField name="REEMP ANN" numFmtId="0">
      <sharedItems containsString="0" containsBlank="1" containsNumber="1" containsInteger="1">
        <m/>
        <n v="0.0"/>
      </sharedItems>
    </cacheField>
    <cacheField name="SUN PREM" numFmtId="0">
      <sharedItems containsString="0" containsBlank="1" containsNumber="1" containsInteger="1">
        <m/>
        <n v="0.0"/>
      </sharedItems>
    </cacheField>
    <cacheField name="SHFT DIFF" numFmtId="0">
      <sharedItems containsString="0" containsBlank="1" containsNumber="1" containsInteger="1">
        <m/>
        <n v="0.0"/>
      </sharedItems>
    </cacheField>
    <cacheField name="STANDBY" numFmtId="0">
      <sharedItems containsString="0" containsBlank="1" containsNumber="1" containsInteger="1">
        <m/>
        <n v="0.0"/>
      </sharedItems>
    </cacheField>
    <cacheField name="STF DIFF" numFmtId="0">
      <sharedItems containsString="0" containsBlank="1" containsNumber="1" containsInteger="1">
        <m/>
        <n v="0.0"/>
      </sharedItems>
    </cacheField>
    <cacheField name="SUPV DIFF" numFmtId="0">
      <sharedItems containsString="0" containsBlank="1" containsNumber="1" containsInteger="1">
        <m/>
        <n v="0.0"/>
      </sharedItems>
    </cacheField>
    <cacheField name="TL" numFmtId="0">
      <sharedItems containsString="0" containsBlank="1" containsNumber="1" containsInteger="1">
        <m/>
        <n v="0.0"/>
      </sharedItems>
    </cacheField>
    <cacheField name="MON LV" numFmtId="0">
      <sharedItems containsString="0" containsBlank="1" containsNumber="1" containsInteger="1">
        <m/>
        <n v="0.0"/>
      </sharedItems>
    </cacheField>
    <cacheField name="UNEMP" numFmtId="0">
      <sharedItems containsString="0" containsBlank="1" containsNumber="1" containsInteger="1">
        <m/>
        <n v="0.0"/>
      </sharedItems>
    </cacheField>
    <cacheField name="VSIP" numFmtId="0">
      <sharedItems containsString="0" containsBlank="1" containsNumber="1" containsInteger="1">
        <m/>
        <n v="0.0"/>
      </sharedItems>
    </cacheField>
    <cacheField name="GLI PD BY GOV" numFmtId="0">
      <sharedItems containsString="0" containsBlank="1" containsNumber="1" containsInteger="1">
        <m/>
        <n v="0.0"/>
      </sharedItems>
    </cacheField>
    <cacheField name="DBT ESTAB" numFmtId="0">
      <sharedItems containsString="0" containsBlank="1" containsNumber="1">
        <m/>
        <n v="280.81"/>
        <n v="300.12"/>
        <n v="197.34"/>
        <n v="1610.16"/>
        <n v="4543.77"/>
        <n v="6932.200000000001"/>
      </sharedItems>
    </cacheField>
    <cacheField name="DBT COLL" numFmtId="0">
      <sharedItems containsString="0" containsBlank="1" containsNumber="1">
        <m/>
        <n v="79.11"/>
        <n v="59.47"/>
        <n v="79.1"/>
        <n v="43.49"/>
        <n v="59.36"/>
        <n v="59.35"/>
        <n v="3.0"/>
        <n v="61.76"/>
        <n v="62.21"/>
        <n v="62.19"/>
        <n v="62.2"/>
        <n v="62.09"/>
        <n v="2068.8"/>
      </sharedItems>
    </cacheField>
    <cacheField name="FASTRACK" numFmtId="0">
      <sharedItems containsString="0" containsBlank="1" containsNumber="1" containsInteger="1">
        <m/>
        <n v="0.0"/>
      </sharedItems>
    </cacheField>
    <cacheField name="MED" numFmtId="0">
      <sharedItems containsString="0" containsBlank="1" containsNumber="1" containsInteger="1">
        <m/>
        <n v="0.0"/>
      </sharedItems>
    </cacheField>
    <cacheField name="PHY COMP" numFmtId="0">
      <sharedItems containsString="0" containsBlank="1" containsNumber="1" containsInteger="1">
        <m/>
        <n v="0.0"/>
      </sharedItems>
    </cacheField>
    <cacheField name="PKING" numFmtId="0">
      <sharedItems containsString="0" containsBlank="1" containsNumber="1" containsInteger="1">
        <m/>
        <n v="0.0"/>
      </sharedItems>
    </cacheField>
    <cacheField name="TSP MATCH" numFmtId="0">
      <sharedItems containsSemiMixedTypes="0" containsString="0" containsNumber="1">
        <n v="10.78"/>
        <n v="21.55"/>
        <n v="15.39"/>
        <n v="30.79"/>
        <n v="23.07"/>
        <n v="38.47"/>
        <n v="51.48"/>
        <n v="66.88"/>
        <n v="13.47"/>
        <n v="11.54"/>
        <n v="6233.140000000016"/>
      </sharedItems>
    </cacheField>
    <cacheField name="TSP LOST" numFmtId="0">
      <sharedItems containsString="0" containsBlank="1" containsNumber="1" containsInteger="1">
        <m/>
        <n v="0.0"/>
      </sharedItems>
    </cacheField>
    <cacheField name="BKPAY INT" numFmtId="0">
      <sharedItems containsString="0" containsBlank="1" containsNumber="1" containsInteger="1">
        <m/>
        <n v="0.0"/>
      </sharedItems>
    </cacheField>
    <cacheField name="DBT WAVD" numFmtId="0">
      <sharedItems containsString="0" containsBlank="1" containsNumber="1" containsInteger="1">
        <m/>
        <n v="0.0"/>
      </sharedItems>
    </cacheField>
    <cacheField name="MOV ALLOW" numFmtId="0">
      <sharedItems containsString="0" containsBlank="1" containsNumber="1" containsInteger="1">
        <m/>
        <n v="0.0"/>
      </sharedItems>
    </cacheField>
    <cacheField name="HBI PD GOV" numFmtId="0">
      <sharedItems containsString="0" containsBlank="1" containsNumber="1">
        <m/>
        <n v="280.81"/>
        <n v="300.12"/>
        <n v="580.9300000000001"/>
      </sharedItems>
    </cacheField>
    <cacheField name="HOME MKT" numFmtId="0">
      <sharedItems containsString="0" containsBlank="1" containsNumber="1" containsInteger="1">
        <m/>
        <n v="0.0"/>
      </sharedItems>
    </cacheField>
    <cacheField name="CAFETERIA" numFmtId="0">
      <sharedItems containsString="0" containsBlank="1" containsNumber="1" containsInteger="1">
        <m/>
        <n v="0.0"/>
      </sharedItems>
    </cacheField>
    <cacheField name="COLA" numFmtId="0">
      <sharedItems containsString="0" containsBlank="1" containsNumber="1" containsInteger="1">
        <m/>
        <n v="0.0"/>
      </sharedItems>
    </cacheField>
    <cacheField name="CSRS" numFmtId="0">
      <sharedItems containsString="0" containsBlank="1" containsNumber="1" containsInteger="1">
        <m/>
        <n v="0.0"/>
      </sharedItems>
    </cacheField>
    <cacheField name="FERS" numFmtId="0">
      <sharedItems containsSemiMixedTypes="0" containsString="0" containsNumber="1">
        <n v="41.75"/>
        <n v="46.6"/>
        <n v="93.2"/>
        <n v="59.64"/>
        <n v="66.57"/>
        <n v="133.14"/>
        <n v="89.4"/>
        <n v="166.36"/>
        <n v="199.51"/>
        <n v="63.88"/>
        <n v="95.75"/>
        <n v="70.8"/>
        <n v="299.84"/>
        <n v="176.93"/>
        <n v="106.13"/>
        <n v="27419.820000000054"/>
      </sharedItems>
    </cacheField>
    <cacheField name="F OASDI" numFmtId="0">
      <sharedItems containsSemiMixedTypes="0" containsString="0" containsNumber="1">
        <n v="11.83"/>
        <n v="13.41"/>
        <n v="16.7"/>
        <n v="12.98"/>
        <n v="12.62"/>
        <n v="12.73"/>
        <n v="29.47"/>
        <n v="11.24"/>
        <n v="20.44"/>
        <n v="21.55"/>
        <n v="23.86"/>
        <n v="21.26"/>
        <n v="21.0"/>
        <n v="21.08"/>
        <n v="12.84"/>
        <n v="6.45"/>
        <n v="39.86"/>
        <n v="5.25"/>
        <n v="20.03"/>
        <n v="18.99"/>
        <n v="20.56"/>
        <n v="20.13"/>
        <n v="19.78"/>
        <n v="19.89"/>
        <n v="10.38"/>
        <n v="18.39"/>
        <n v="18.98"/>
        <n v="20.14"/>
        <n v="23.85"/>
        <n v="9.39"/>
        <n v="6.44"/>
        <n v="20.57"/>
        <n v="35.76"/>
        <n v="7.42"/>
        <n v="55.69"/>
        <n v="79.81"/>
        <n v="9.38"/>
        <n v="55.7"/>
        <n v="18.4"/>
        <n v="9.4"/>
        <n v="99.73"/>
        <n v="31.69"/>
        <n v="31.68"/>
        <n v="19.9"/>
        <n v="43.22"/>
        <n v="19.45"/>
        <n v="-56.62"/>
        <n v="43.21"/>
        <n v="18.89"/>
        <n v="19.12"/>
        <n v="31.44"/>
        <n v="19.11"/>
        <n v="8.71"/>
        <n v="5.9"/>
        <n v="42.53"/>
        <n v="4.38"/>
        <n v="17.88"/>
        <n v="19.08"/>
        <n v="17.63"/>
        <n v="17.51"/>
        <n v="8.53"/>
        <n v="42.2"/>
        <n v="4.39"/>
        <n v="18.88"/>
        <n v="17.62"/>
        <n v="16.38"/>
        <n v="19.13"/>
        <n v="15.91"/>
        <n v="8.63"/>
        <n v="42.36"/>
        <n v="17.61"/>
        <n v="15.92"/>
        <n v="8.62"/>
        <n v="31.43"/>
        <n v="5.91"/>
        <n v="42.37"/>
        <n v="-258.73"/>
        <n v="19.09"/>
        <n v="-14.22"/>
        <n v="17.87"/>
        <n v="17.64"/>
        <n v="17.52"/>
        <n v="17.22"/>
        <n v="10.04"/>
        <n v="19.53"/>
        <n v="18.51"/>
        <n v="10.03"/>
        <n v="19.54"/>
        <n v="18.5"/>
        <n v="6574.940000000005"/>
      </sharedItems>
    </cacheField>
    <cacheField name="F MED" numFmtId="0">
      <sharedItems containsSemiMixedTypes="0" containsString="0" containsNumber="1">
        <n v="2.77"/>
        <n v="3.14"/>
        <n v="3.91"/>
        <n v="3.04"/>
        <n v="2.95"/>
        <n v="2.98"/>
        <n v="6.89"/>
        <n v="2.63"/>
        <n v="4.78"/>
        <n v="5.04"/>
        <n v="5.58"/>
        <n v="4.97"/>
        <n v="4.91"/>
        <n v="4.93"/>
        <n v="3.0"/>
        <n v="1.5"/>
        <n v="9.32"/>
        <n v="1.22"/>
        <n v="4.68"/>
        <n v="4.44"/>
        <n v="4.8"/>
        <n v="5.57"/>
        <n v="4.71"/>
        <n v="4.63"/>
        <n v="4.65"/>
        <n v="2.43"/>
        <n v="1.51"/>
        <n v="9.33"/>
        <n v="1.23"/>
        <n v="4.3"/>
        <n v="4.81"/>
        <n v="2.19"/>
        <n v="4.31"/>
        <n v="8.36"/>
        <n v="1.74"/>
        <n v="13.02"/>
        <n v="18.66"/>
        <n v="13.03"/>
        <n v="8.37"/>
        <n v="4.66"/>
        <n v="2.2"/>
        <n v="23.32"/>
        <n v="7.41"/>
        <n v="4.7"/>
        <n v="10.1"/>
        <n v="4.54"/>
        <n v="-13.24"/>
        <n v="10.11"/>
        <n v="4.42"/>
        <n v="4.47"/>
        <n v="7.35"/>
        <n v="2.04"/>
        <n v="1.38"/>
        <n v="9.94"/>
        <n v="1.02"/>
        <n v="4.18"/>
        <n v="4.41"/>
        <n v="4.46"/>
        <n v="4.12"/>
        <n v="4.1"/>
        <n v="1.99"/>
        <n v="9.87"/>
        <n v="1.03"/>
        <n v="3.83"/>
        <n v="4.48"/>
        <n v="7.36"/>
        <n v="3.72"/>
        <n v="2.02"/>
        <n v="9.91"/>
        <n v="4.19"/>
        <n v="2.01"/>
        <n v="9.9"/>
        <n v="4.09"/>
        <n v="-60.51"/>
        <n v="4.13"/>
        <n v="-3.33"/>
        <n v="4.03"/>
        <n v="2.35"/>
        <n v="4.56"/>
        <n v="4.33"/>
        <n v="2.34"/>
        <n v="4.57"/>
        <n v="4.32"/>
        <n v="1537.6400000000008"/>
      </sharedItems>
    </cacheField>
    <cacheField name="GLI" numFmtId="0">
      <sharedItems containsString="0" containsBlank="1" containsNumber="1">
        <m/>
        <n v="0.9"/>
        <n v="1.65"/>
        <n v="2.03"/>
        <n v="0.96"/>
        <n v="3.68"/>
        <n v="2.16"/>
        <n v="1.36"/>
        <n v="195.0600000000001"/>
      </sharedItems>
    </cacheField>
    <cacheField name="HBI" numFmtId="0">
      <sharedItems containsString="0" containsBlank="1" containsNumber="1">
        <n v="235.82"/>
        <n v="159.44"/>
        <m/>
        <n v="179.97"/>
        <n v="197.34"/>
        <n v="191.99"/>
        <n v="517.46"/>
        <n v="562.25"/>
        <n v="241.58"/>
        <n v="165.07"/>
        <n v="111.61"/>
        <n v="125.97"/>
        <n v="138.32"/>
        <n v="134.39"/>
        <n v="491.51"/>
        <n v="169.11"/>
        <n v="789.36"/>
        <n v="4498.0"/>
        <n v="240.56"/>
        <n v="229.09"/>
        <n v="209.18"/>
        <n v="229.76"/>
        <n v="574.13"/>
        <n v="524.63"/>
        <n v="244.86"/>
        <n v="9043.52"/>
        <n v="125892.35000000003"/>
      </sharedItems>
    </cacheField>
    <cacheField name="OASDI" numFmtId="0">
      <sharedItems containsString="0" containsBlank="1">
        <m/>
      </sharedItems>
    </cacheField>
    <cacheField name="QTRS" numFmtId="0">
      <sharedItems containsString="0" containsBlank="1">
        <m/>
      </sharedItems>
    </cacheField>
    <cacheField name="RECRUIT" numFmtId="0">
      <sharedItems containsString="0" containsBlank="1">
        <m/>
      </sharedItems>
    </cacheField>
    <cacheField name="RELOCATE" numFmtId="0">
      <sharedItems containsString="0" containsBlank="1">
        <m/>
      </sharedItems>
    </cacheField>
    <cacheField name="RTN ALL" numFmtId="0">
      <sharedItems containsString="0" containsBlank="1">
        <m/>
      </sharedItems>
    </cacheField>
    <cacheField name="TRANSP" numFmtId="0">
      <sharedItems containsString="0" containsBlank="1">
        <m/>
      </sharedItems>
    </cacheField>
    <cacheField name="TSP BASIC" numFmtId="0">
      <sharedItems containsString="0" containsBlank="1" containsNumber="1">
        <n v="2.69"/>
        <n v="5.39"/>
        <n v="3.85"/>
        <n v="7.7"/>
        <n v="5.77"/>
        <n v="9.62"/>
        <n v="12.88"/>
        <n v="16.72"/>
        <m/>
      </sharedItems>
    </cacheField>
    <cacheField name="DTL GOVT" numFmtId="0">
      <sharedItems containsString="0" containsBlank="1">
        <m/>
      </sharedItems>
    </cacheField>
    <cacheField name="VIS GOVT" numFmtId="0">
      <sharedItems containsString="0" containsBlank="1">
        <m/>
      </sharedItems>
    </cacheField>
    <cacheField name="401K BASIC GOVT" numFmtId="0">
      <sharedItems containsString="0" containsBlank="1">
        <m/>
      </sharedItems>
    </cacheField>
    <cacheField name="401K MATCHING GOVT" numFmtId="0">
      <sharedItems containsString="0" containsBlank="1">
        <m/>
      </sharedItems>
    </cacheField>
    <cacheField name="ORG PERF AWD" numFmtId="0">
      <sharedItems containsString="0" containsBlank="1">
        <m/>
      </sharedItems>
    </cacheField>
    <cacheField name="CHALLENGE AWD" numFmtId="0">
      <sharedItems containsString="0" containsBlank="1">
        <m/>
      </sharedItems>
    </cacheField>
    <cacheField name="SPECIAL ACT AWD" numFmtId="0">
      <sharedItems containsString="0" containsBlank="1">
        <m/>
      </sharedItems>
    </cacheField>
    <cacheField name="PEER AWD" numFmtId="0">
      <sharedItems containsString="0" containsBlank="1">
        <m/>
      </sharedItems>
    </cacheField>
    <cacheField name="SES PRES AWD" numFmtId="0">
      <sharedItems containsString="0" containsBlank="1">
        <m/>
      </sharedItems>
    </cacheField>
    <cacheField name="SES PERF AWD" numFmtId="0">
      <sharedItems containsString="0" containsBlank="1">
        <m/>
      </sharedItems>
    </cacheField>
  </cacheFields>
</pivotCacheDefinition>
</file>

<file path=xl/pivotTables/_rels/pivotTable1.xml.rels><?xml version="1.0" encoding="UTF-8" standalone="yes"?>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" cacheId="0" dataCaption="" compact="0" compactData="0">
  <location ref="A3:N34" firstHeaderRow="0" firstDataRow="1" firstDataCol="1"/>
  <pivotFields>
    <pivotField name="PP END DATE" compact="0" numFmtId="14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t="default"/>
      </items>
    </pivotField>
    <pivotField name="RUN DATE" compact="0" numFmtId="14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t="default"/>
      </items>
    </pivotField>
    <pivotField name="EFT Date" compact="0" numFmtId="14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t="default"/>
      </items>
    </pivotField>
    <pivotField name="PP Count" axis="axisRow" compact="0" numFmtId="49" outline="0" multipleItemSelectionAllowed="1" showAll="0" sortType="ascending">
      <items>
        <item h="1" x="29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t="default"/>
      </items>
    </pivotField>
    <pivotField name="AGY" compact="0" outline="0" multipleItemSelectionAllowed="1" showAll="0">
      <items>
        <item x="0"/>
        <item x="1"/>
        <item t="default"/>
      </items>
    </pivotField>
    <pivotField name="SSN" compact="0" outline="0" multipleItemSelectionAllowed="1" showAll="0">
      <items>
        <item x="0"/>
        <item x="1"/>
        <item t="default"/>
      </items>
    </pivotField>
    <pivotField name="NAME" axis="axisCol" compact="0" outline="0" multipleItemSelectionAllowed="1" showAll="0" sortType="ascending">
      <items>
        <item x="12"/>
        <item x="1"/>
        <item x="0"/>
        <item x="2"/>
        <item x="3"/>
        <item x="4"/>
        <item x="5"/>
        <item x="6"/>
        <item x="11"/>
        <item x="7"/>
        <item x="8"/>
        <item x="9"/>
        <item x="10"/>
        <item t="default"/>
      </items>
    </pivotField>
    <pivotField name="REGION" compact="0" outline="0" multipleItemSelectionAllowed="1" showAll="0">
      <items>
        <item x="0"/>
        <item x="1"/>
        <item t="default"/>
      </items>
    </pivotField>
    <pivotField name="FUND CD" compact="0" outline="0" multipleItemSelectionAllowed="1" showAll="0">
      <items>
        <item x="0"/>
        <item x="1"/>
        <item t="default"/>
      </items>
    </pivotField>
    <pivotField name="FUND YR" compact="0" outline="0" multipleItemSelectionAllowed="1" showAll="0">
      <items>
        <item x="0"/>
        <item x="1"/>
        <item t="default"/>
      </items>
    </pivotField>
    <pivotField name="SERV CD" compact="0" outline="0" multipleItemSelectionAllowed="1" showAll="0">
      <items>
        <item x="0"/>
        <item x="1"/>
        <item t="default"/>
      </items>
    </pivotField>
    <pivotField name="ORG CD" compact="0" outline="0" multipleItemSelectionAllowed="1" showAll="0">
      <items>
        <item x="0"/>
        <item x="1"/>
        <item t="default"/>
      </items>
    </pivotField>
    <pivotField name="BUDGT ACT" compact="0" outline="0" multipleItemSelectionAllowed="1" showAll="0">
      <items>
        <item x="0"/>
        <item x="1"/>
        <item t="default"/>
      </items>
    </pivotField>
    <pivotField name="FUNC CD" compact="0" outline="0" multipleItemSelectionAllowed="1" showAll="0">
      <items>
        <item x="0"/>
        <item x="1"/>
        <item t="default"/>
      </items>
    </pivotField>
    <pivotField name="COST ELEM" compact="0" outline="0" multipleItemSelectionAllowed="1" showAll="0">
      <items>
        <item x="0"/>
        <item x="1"/>
        <item t="default"/>
      </items>
    </pivotField>
    <pivotField name="WRK CRAFT" compact="0" outline="0" multipleItemSelectionAllowed="1" showAll="0">
      <items>
        <item x="0"/>
        <item x="1"/>
        <item t="default"/>
      </items>
    </pivotField>
    <pivotField name="FT PT INT CD" compact="0" outline="0" multipleItemSelectionAllowed="1" showAll="0">
      <items>
        <item x="0"/>
        <item x="1"/>
        <item t="default"/>
      </items>
    </pivotField>
    <pivotField name="BASE 001" compact="0" outline="0" multipleItemSelectionAllowed="1" showAll="0">
      <items>
        <item x="0"/>
        <item t="default"/>
      </items>
    </pivotField>
    <pivotField name="BASE 002" compact="0" outline="0" multipleItemSelectionAllowed="1" showAll="0">
      <items>
        <item x="0"/>
        <item t="default"/>
      </items>
    </pivotField>
    <pivotField name="BASE 003" compact="0" outline="0" multipleItemSelectionAllowed="1" showAll="0">
      <items>
        <item x="0"/>
        <item t="default"/>
      </items>
    </pivotField>
    <pivotField name="BASE 004" compact="0" outline="0" multipleItemSelectionAllowed="1" showAll="0">
      <items>
        <item x="0"/>
        <item t="default"/>
      </items>
    </pivotField>
    <pivotField name="BASE 005" compact="0" outline="0" multipleItemSelectionAllowed="1" showAll="0">
      <items>
        <item x="0"/>
        <item t="default"/>
      </items>
    </pivotField>
    <pivotField name="BASE 006" compact="0" outline="0" multipleItemSelectionAllowed="1" showAll="0">
      <items>
        <item x="0"/>
        <item t="default"/>
      </items>
    </pivotField>
    <pivotField name="BASE 007" compact="0" outline="0" multipleItemSelectionAllowed="1" showAll="0">
      <items>
        <item x="0"/>
        <item t="default"/>
      </items>
    </pivotField>
    <pivotField name="BASE 008" dataField="1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t="default"/>
      </items>
    </pivotField>
    <pivotField name="BASE 009" compact="0" outline="0" multipleItemSelectionAllowed="1" showAll="0">
      <items>
        <item x="0"/>
        <item x="1"/>
        <item t="default"/>
      </items>
    </pivotField>
    <pivotField name="BASE 010" compact="0" outline="0" multipleItemSelectionAllowed="1" showAll="0">
      <items>
        <item x="0"/>
        <item x="1"/>
        <item t="default"/>
      </items>
    </pivotField>
    <pivotField name="SEV" compact="0" outline="0" multipleItemSelectionAllowed="1" showAll="0">
      <items>
        <item x="0"/>
        <item x="1"/>
        <item t="default"/>
      </items>
    </pivotField>
    <pivotField name="AUO" compact="0" outline="0" multipleItemSelectionAllowed="1" showAll="0">
      <items>
        <item x="0"/>
        <item x="1"/>
        <item t="default"/>
      </items>
    </pivotField>
    <pivotField name="INDIV PERF AWD" compact="0" outline="0" multipleItemSelectionAllowed="1" showAll="0">
      <items>
        <item x="0"/>
        <item x="1"/>
        <item t="default"/>
      </items>
    </pivotField>
    <pivotField name="BACK PAY" compact="0" outline="0" multipleItemSelectionAllowed="1" showAll="0">
      <items>
        <item x="0"/>
        <item x="1"/>
        <item t="default"/>
      </items>
    </pivotField>
    <pivotField name="ENV DIFF" compact="0" outline="0" multipleItemSelectionAllowed="1" showAll="0">
      <items>
        <item x="0"/>
        <item x="1"/>
        <item t="default"/>
      </items>
    </pivotField>
    <pivotField name="GEO PAY" compact="0" outline="0" multipleItemSelectionAllowed="1" showAll="0">
      <items>
        <item x="0"/>
        <item x="1"/>
        <item t="default"/>
      </items>
    </pivotField>
    <pivotField name="HAZ DUTY" compact="0" outline="0" multipleItemSelectionAllowed="1" showAll="0">
      <items>
        <item x="0"/>
        <item x="1"/>
        <item t="default"/>
      </items>
    </pivotField>
    <pivotField name="HOL" compact="0" outline="0" multipleItemSelectionAllowed="1" showAll="0">
      <items>
        <item x="0"/>
        <item x="1"/>
        <item t="default"/>
      </items>
    </pivotField>
    <pivotField name="LOCALITY" compact="0" outline="0" multipleItemSelectionAllowed="1" showAll="0">
      <items>
        <item x="0"/>
        <item x="1"/>
        <item t="default"/>
      </items>
    </pivotField>
    <pivotField name="ND" compact="0" outline="0" multipleItemSelectionAllowed="1" showAll="0">
      <items>
        <item x="0"/>
        <item x="1"/>
        <item t="default"/>
      </items>
    </pivotField>
    <pivotField name="OT" compact="0" outline="0" multipleItemSelectionAllowed="1" showAll="0">
      <items>
        <item x="0"/>
        <item x="1"/>
        <item t="default"/>
      </items>
    </pivotField>
    <pivotField name="POST DIFF" compact="0" outline="0" multipleItemSelectionAllowed="1" showAll="0">
      <items>
        <item x="0"/>
        <item x="1"/>
        <item t="default"/>
      </items>
    </pivotField>
    <pivotField name="REEMP ANN" compact="0" outline="0" multipleItemSelectionAllowed="1" showAll="0">
      <items>
        <item x="0"/>
        <item x="1"/>
        <item t="default"/>
      </items>
    </pivotField>
    <pivotField name="SUN PREM" compact="0" outline="0" multipleItemSelectionAllowed="1" showAll="0">
      <items>
        <item x="0"/>
        <item x="1"/>
        <item t="default"/>
      </items>
    </pivotField>
    <pivotField name="SHFT DIFF" compact="0" outline="0" multipleItemSelectionAllowed="1" showAll="0">
      <items>
        <item x="0"/>
        <item x="1"/>
        <item t="default"/>
      </items>
    </pivotField>
    <pivotField name="STANDBY" compact="0" outline="0" multipleItemSelectionAllowed="1" showAll="0">
      <items>
        <item x="0"/>
        <item x="1"/>
        <item t="default"/>
      </items>
    </pivotField>
    <pivotField name="STF DIFF" compact="0" outline="0" multipleItemSelectionAllowed="1" showAll="0">
      <items>
        <item x="0"/>
        <item x="1"/>
        <item t="default"/>
      </items>
    </pivotField>
    <pivotField name="SUPV DIFF" compact="0" outline="0" multipleItemSelectionAllowed="1" showAll="0">
      <items>
        <item x="0"/>
        <item x="1"/>
        <item t="default"/>
      </items>
    </pivotField>
    <pivotField name="TL" compact="0" outline="0" multipleItemSelectionAllowed="1" showAll="0">
      <items>
        <item x="0"/>
        <item x="1"/>
        <item t="default"/>
      </items>
    </pivotField>
    <pivotField name="MON LV" compact="0" outline="0" multipleItemSelectionAllowed="1" showAll="0">
      <items>
        <item x="0"/>
        <item x="1"/>
        <item t="default"/>
      </items>
    </pivotField>
    <pivotField name="UNEMP" compact="0" outline="0" multipleItemSelectionAllowed="1" showAll="0">
      <items>
        <item x="0"/>
        <item x="1"/>
        <item t="default"/>
      </items>
    </pivotField>
    <pivotField name="VSIP" compact="0" outline="0" multipleItemSelectionAllowed="1" showAll="0">
      <items>
        <item x="0"/>
        <item x="1"/>
        <item t="default"/>
      </items>
    </pivotField>
    <pivotField name="GLI PD BY GOV" compact="0" outline="0" multipleItemSelectionAllowed="1" showAll="0">
      <items>
        <item x="0"/>
        <item x="1"/>
        <item t="default"/>
      </items>
    </pivotField>
    <pivotField name="DBT ESTAB" compact="0" outline="0" multipleItemSelectionAllowed="1" showAll="0">
      <items>
        <item x="0"/>
        <item x="1"/>
        <item x="2"/>
        <item x="3"/>
        <item x="4"/>
        <item x="5"/>
        <item x="6"/>
        <item t="default"/>
      </items>
    </pivotField>
    <pivotField name="DBT COLL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name="FASTRACK" compact="0" outline="0" multipleItemSelectionAllowed="1" showAll="0">
      <items>
        <item x="0"/>
        <item x="1"/>
        <item t="default"/>
      </items>
    </pivotField>
    <pivotField name="MED" compact="0" outline="0" multipleItemSelectionAllowed="1" showAll="0">
      <items>
        <item x="0"/>
        <item x="1"/>
        <item t="default"/>
      </items>
    </pivotField>
    <pivotField name="PHY COMP" compact="0" outline="0" multipleItemSelectionAllowed="1" showAll="0">
      <items>
        <item x="0"/>
        <item x="1"/>
        <item t="default"/>
      </items>
    </pivotField>
    <pivotField name="PKING" compact="0" outline="0" multipleItemSelectionAllowed="1" showAll="0">
      <items>
        <item x="0"/>
        <item x="1"/>
        <item t="default"/>
      </items>
    </pivotField>
    <pivotField name="TSP MATCH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t="default"/>
      </items>
    </pivotField>
    <pivotField name="TSP LOST" compact="0" outline="0" multipleItemSelectionAllowed="1" showAll="0">
      <items>
        <item x="0"/>
        <item x="1"/>
        <item t="default"/>
      </items>
    </pivotField>
    <pivotField name="BKPAY INT" compact="0" outline="0" multipleItemSelectionAllowed="1" showAll="0">
      <items>
        <item x="0"/>
        <item x="1"/>
        <item t="default"/>
      </items>
    </pivotField>
    <pivotField name="DBT WAVD" compact="0" outline="0" multipleItemSelectionAllowed="1" showAll="0">
      <items>
        <item x="0"/>
        <item x="1"/>
        <item t="default"/>
      </items>
    </pivotField>
    <pivotField name="MOV ALLOW" compact="0" outline="0" multipleItemSelectionAllowed="1" showAll="0">
      <items>
        <item x="0"/>
        <item x="1"/>
        <item t="default"/>
      </items>
    </pivotField>
    <pivotField name="HBI PD GOV" compact="0" outline="0" multipleItemSelectionAllowed="1" showAll="0">
      <items>
        <item x="0"/>
        <item x="1"/>
        <item x="2"/>
        <item x="3"/>
        <item t="default"/>
      </items>
    </pivotField>
    <pivotField name="HOME MKT" compact="0" outline="0" multipleItemSelectionAllowed="1" showAll="0">
      <items>
        <item x="0"/>
        <item x="1"/>
        <item t="default"/>
      </items>
    </pivotField>
    <pivotField name="CAFETERIA" compact="0" outline="0" multipleItemSelectionAllowed="1" showAll="0">
      <items>
        <item x="0"/>
        <item x="1"/>
        <item t="default"/>
      </items>
    </pivotField>
    <pivotField name="COLA" compact="0" outline="0" multipleItemSelectionAllowed="1" showAll="0">
      <items>
        <item x="0"/>
        <item x="1"/>
        <item t="default"/>
      </items>
    </pivotField>
    <pivotField name="CSRS" compact="0" outline="0" multipleItemSelectionAllowed="1" showAll="0">
      <items>
        <item x="0"/>
        <item x="1"/>
        <item t="default"/>
      </items>
    </pivotField>
    <pivotField name="FERS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t="default"/>
      </items>
    </pivotField>
    <pivotField name="F OASDI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t="default"/>
      </items>
    </pivotField>
    <pivotField name="F MED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t="default"/>
      </items>
    </pivotField>
    <pivotField name="GLI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t="default"/>
      </items>
    </pivotField>
    <pivotField name="HBI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t="default"/>
      </items>
    </pivotField>
    <pivotField name="OASDI" compact="0" outline="0" multipleItemSelectionAllowed="1" showAll="0">
      <items>
        <item x="0"/>
        <item t="default"/>
      </items>
    </pivotField>
    <pivotField name="QTRS" compact="0" outline="0" multipleItemSelectionAllowed="1" showAll="0">
      <items>
        <item x="0"/>
        <item t="default"/>
      </items>
    </pivotField>
    <pivotField name="RECRUIT" compact="0" outline="0" multipleItemSelectionAllowed="1" showAll="0">
      <items>
        <item x="0"/>
        <item t="default"/>
      </items>
    </pivotField>
    <pivotField name="RELOCATE" compact="0" outline="0" multipleItemSelectionAllowed="1" showAll="0">
      <items>
        <item x="0"/>
        <item t="default"/>
      </items>
    </pivotField>
    <pivotField name="RTN ALL" compact="0" outline="0" multipleItemSelectionAllowed="1" showAll="0">
      <items>
        <item x="0"/>
        <item t="default"/>
      </items>
    </pivotField>
    <pivotField name="TRANSP" compact="0" outline="0" multipleItemSelectionAllowed="1" showAll="0">
      <items>
        <item x="0"/>
        <item t="default"/>
      </items>
    </pivotField>
    <pivotField name="TSP BASIC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t="default"/>
      </items>
    </pivotField>
    <pivotField name="DTL GOVT" compact="0" outline="0" multipleItemSelectionAllowed="1" showAll="0">
      <items>
        <item x="0"/>
        <item t="default"/>
      </items>
    </pivotField>
    <pivotField name="VIS GOVT" compact="0" outline="0" multipleItemSelectionAllowed="1" showAll="0">
      <items>
        <item x="0"/>
        <item t="default"/>
      </items>
    </pivotField>
    <pivotField name="401K BASIC GOVT" compact="0" outline="0" multipleItemSelectionAllowed="1" showAll="0">
      <items>
        <item x="0"/>
        <item t="default"/>
      </items>
    </pivotField>
    <pivotField name="401K MATCHING GOVT" compact="0" outline="0" multipleItemSelectionAllowed="1" showAll="0">
      <items>
        <item x="0"/>
        <item t="default"/>
      </items>
    </pivotField>
    <pivotField name="ORG PERF AWD" compact="0" outline="0" multipleItemSelectionAllowed="1" showAll="0">
      <items>
        <item x="0"/>
        <item t="default"/>
      </items>
    </pivotField>
    <pivotField name="CHALLENGE AWD" compact="0" outline="0" multipleItemSelectionAllowed="1" showAll="0">
      <items>
        <item x="0"/>
        <item t="default"/>
      </items>
    </pivotField>
    <pivotField name="SPECIAL ACT AWD" compact="0" outline="0" multipleItemSelectionAllowed="1" showAll="0">
      <items>
        <item x="0"/>
        <item t="default"/>
      </items>
    </pivotField>
    <pivotField name="PEER AWD" compact="0" outline="0" multipleItemSelectionAllowed="1" showAll="0">
      <items>
        <item x="0"/>
        <item t="default"/>
      </items>
    </pivotField>
    <pivotField name="SES PRES AWD" compact="0" outline="0" multipleItemSelectionAllowed="1" showAll="0">
      <items>
        <item x="0"/>
        <item t="default"/>
      </items>
    </pivotField>
    <pivotField name="SES PERF AWD" compact="0" outline="0" multipleItemSelectionAllowed="1" showAll="0">
      <items>
        <item x="0"/>
        <item t="default"/>
      </items>
    </pivotField>
  </pivotFields>
  <rowFields>
    <field x="3"/>
  </rowFields>
  <colFields>
    <field x="6"/>
  </colFields>
  <dataFields>
    <dataField name="Sum of BASE 008" fld="24" baseField="0"/>
  </dataFields>
</pivotTableDefinition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pivotTable" Target="../pivotTables/pivotTable1.xml"/><Relationship Id="rId2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16.75"/>
    <col customWidth="1" min="2" max="2" width="21.75"/>
    <col customWidth="1" min="3" max="3" width="15.25"/>
    <col customWidth="1" min="4" max="4" width="24.25"/>
    <col customWidth="1" min="5" max="5" width="21.75"/>
    <col customWidth="1" min="6" max="6" width="18.13"/>
    <col customWidth="1" min="7" max="7" width="18.38"/>
    <col customWidth="1" min="8" max="8" width="22.13"/>
    <col customWidth="1" min="9" max="9" width="18.25"/>
    <col customWidth="1" min="10" max="10" width="19.88"/>
    <col customWidth="1" min="11" max="11" width="20.38"/>
    <col customWidth="1" min="12" max="12" width="17.38"/>
    <col customWidth="1" min="13" max="13" width="21.63"/>
    <col customWidth="1" min="14" max="14" width="19.0"/>
    <col customWidth="1" min="15" max="15" width="11.75"/>
    <col customWidth="1" min="16" max="16" width="10.75"/>
    <col customWidth="1" min="17" max="17" width="8.13"/>
    <col customWidth="1" min="18" max="18" width="22.13"/>
    <col customWidth="1" min="19" max="19" width="8.13"/>
    <col customWidth="1" min="20" max="20" width="12.88"/>
  </cols>
  <sheetData>
    <row r="1" ht="12.0" customHeight="1"/>
    <row r="2" ht="12.0" customHeight="1"/>
    <row r="3" ht="12.0" customHeight="1"/>
    <row r="4" ht="12.0" customHeight="1">
      <c r="P4" s="7" t="s">
        <v>15</v>
      </c>
      <c r="R4" s="7">
        <v>2087.0</v>
      </c>
    </row>
    <row r="5" ht="12.0" customHeight="1">
      <c r="O5" s="8"/>
      <c r="P5" s="7">
        <v>3501.68</v>
      </c>
      <c r="Q5" s="7">
        <f t="shared" ref="Q5:Q33" si="1">P5/80</f>
        <v>43.771</v>
      </c>
      <c r="R5" s="9">
        <f t="shared" ref="R5:R33" si="2">$R$4*Q5</f>
        <v>91350.077</v>
      </c>
    </row>
    <row r="6" ht="12.0" customHeight="1">
      <c r="O6" s="8"/>
      <c r="P6" s="7">
        <v>5002.4</v>
      </c>
      <c r="Q6" s="7">
        <f t="shared" si="1"/>
        <v>62.53</v>
      </c>
      <c r="R6" s="9">
        <f t="shared" si="2"/>
        <v>130500.11</v>
      </c>
    </row>
    <row r="7" ht="12.0" customHeight="1">
      <c r="O7" s="8"/>
      <c r="P7" s="7">
        <v>5387.2</v>
      </c>
      <c r="Q7" s="7">
        <f t="shared" si="1"/>
        <v>67.34</v>
      </c>
      <c r="R7" s="9">
        <f t="shared" si="2"/>
        <v>140538.58</v>
      </c>
    </row>
    <row r="8" ht="12.0" customHeight="1">
      <c r="O8" s="8"/>
      <c r="P8" s="7">
        <v>5387.2</v>
      </c>
      <c r="Q8" s="7">
        <f t="shared" si="1"/>
        <v>67.34</v>
      </c>
      <c r="R8" s="9">
        <f t="shared" si="2"/>
        <v>140538.58</v>
      </c>
    </row>
    <row r="9" ht="12.0" customHeight="1">
      <c r="O9" s="14"/>
      <c r="P9" s="7">
        <v>5771.2</v>
      </c>
      <c r="Q9" s="7">
        <f t="shared" si="1"/>
        <v>72.14</v>
      </c>
      <c r="R9" s="15">
        <f t="shared" si="2"/>
        <v>150556.18</v>
      </c>
      <c r="S9" s="7">
        <v>80.0</v>
      </c>
    </row>
    <row r="10" ht="12.0" customHeight="1">
      <c r="O10" s="8"/>
      <c r="P10" s="7">
        <v>6481.6</v>
      </c>
      <c r="Q10" s="7">
        <f t="shared" si="1"/>
        <v>81.02</v>
      </c>
      <c r="R10" s="15">
        <f t="shared" si="2"/>
        <v>169088.74</v>
      </c>
      <c r="S10" s="7">
        <v>80.0</v>
      </c>
    </row>
    <row r="11" ht="12.0" customHeight="1">
      <c r="O11" s="8"/>
      <c r="P11" s="7">
        <v>6481.6</v>
      </c>
      <c r="Q11" s="7">
        <f t="shared" si="1"/>
        <v>81.02</v>
      </c>
      <c r="R11" s="15">
        <f t="shared" si="2"/>
        <v>169088.74</v>
      </c>
      <c r="S11" s="7">
        <v>80.0</v>
      </c>
    </row>
    <row r="12" ht="12.0" customHeight="1">
      <c r="O12" s="8"/>
      <c r="P12" s="7">
        <v>5771.2</v>
      </c>
      <c r="Q12" s="7">
        <f t="shared" si="1"/>
        <v>72.14</v>
      </c>
      <c r="R12" s="15">
        <f t="shared" si="2"/>
        <v>150556.18</v>
      </c>
      <c r="S12" s="7">
        <v>80.0</v>
      </c>
    </row>
    <row r="13" ht="12.0" customHeight="1">
      <c r="O13" s="8"/>
      <c r="P13" s="7">
        <v>5771.2</v>
      </c>
      <c r="Q13" s="7">
        <f t="shared" si="1"/>
        <v>72.14</v>
      </c>
      <c r="R13" s="15">
        <f t="shared" si="2"/>
        <v>150556.18</v>
      </c>
      <c r="S13" s="7">
        <v>80.0</v>
      </c>
    </row>
    <row r="14" ht="12.0" customHeight="1">
      <c r="O14" s="8"/>
      <c r="P14" s="7">
        <v>5771.2</v>
      </c>
      <c r="Q14" s="7">
        <f t="shared" si="1"/>
        <v>72.14</v>
      </c>
      <c r="R14" s="15">
        <f t="shared" si="2"/>
        <v>150556.18</v>
      </c>
      <c r="S14" s="7">
        <v>80.0</v>
      </c>
    </row>
    <row r="15" ht="12.0" customHeight="1">
      <c r="O15" s="8"/>
      <c r="P15" s="7">
        <v>5771.2</v>
      </c>
      <c r="Q15" s="7">
        <f t="shared" si="1"/>
        <v>72.14</v>
      </c>
      <c r="R15" s="15">
        <f t="shared" si="2"/>
        <v>150556.18</v>
      </c>
      <c r="S15" s="7">
        <v>80.0</v>
      </c>
    </row>
    <row r="16" ht="12.0" customHeight="1">
      <c r="O16" s="8"/>
      <c r="P16" s="7">
        <v>5771.2</v>
      </c>
      <c r="Q16" s="7">
        <f t="shared" si="1"/>
        <v>72.14</v>
      </c>
      <c r="R16" s="15">
        <f t="shared" si="2"/>
        <v>150556.18</v>
      </c>
      <c r="S16" s="7">
        <v>80.0</v>
      </c>
    </row>
    <row r="17" ht="12.0" customHeight="1">
      <c r="O17" s="8"/>
      <c r="P17" s="7">
        <v>5771.2</v>
      </c>
      <c r="Q17" s="7">
        <f t="shared" si="1"/>
        <v>72.14</v>
      </c>
      <c r="R17" s="15">
        <f t="shared" si="2"/>
        <v>150556.18</v>
      </c>
      <c r="S17" s="7">
        <v>80.0</v>
      </c>
    </row>
    <row r="18" ht="12.0" customHeight="1">
      <c r="O18" s="8"/>
      <c r="P18" s="7">
        <v>5771.2</v>
      </c>
      <c r="Q18" s="7">
        <f t="shared" si="1"/>
        <v>72.14</v>
      </c>
      <c r="R18" s="15">
        <f t="shared" si="2"/>
        <v>150556.18</v>
      </c>
      <c r="S18" s="7">
        <v>80.0</v>
      </c>
    </row>
    <row r="19" ht="12.0" customHeight="1">
      <c r="O19" s="8"/>
      <c r="P19" s="7">
        <v>5771.2</v>
      </c>
      <c r="Q19" s="7">
        <f t="shared" si="1"/>
        <v>72.14</v>
      </c>
      <c r="R19" s="15">
        <f t="shared" si="2"/>
        <v>150556.18</v>
      </c>
      <c r="S19" s="7">
        <v>80.0</v>
      </c>
    </row>
    <row r="20" ht="12.0" customHeight="1">
      <c r="O20" s="8"/>
      <c r="P20" s="7">
        <v>5771.2</v>
      </c>
      <c r="Q20" s="7">
        <f t="shared" si="1"/>
        <v>72.14</v>
      </c>
      <c r="R20" s="15">
        <f t="shared" si="2"/>
        <v>150556.18</v>
      </c>
      <c r="S20" s="7">
        <v>80.0</v>
      </c>
    </row>
    <row r="21" ht="12.0" customHeight="1">
      <c r="O21" s="8"/>
      <c r="P21" s="7">
        <v>5771.2</v>
      </c>
      <c r="Q21" s="7">
        <f t="shared" si="1"/>
        <v>72.14</v>
      </c>
      <c r="R21" s="15">
        <f t="shared" si="2"/>
        <v>150556.18</v>
      </c>
      <c r="S21" s="7">
        <v>80.0</v>
      </c>
    </row>
    <row r="22" ht="12.0" customHeight="1">
      <c r="O22" s="8"/>
      <c r="P22" s="7">
        <v>5771.2</v>
      </c>
      <c r="Q22" s="7">
        <f t="shared" si="1"/>
        <v>72.14</v>
      </c>
      <c r="R22" s="15">
        <f t="shared" si="2"/>
        <v>150556.18</v>
      </c>
      <c r="S22" s="7">
        <v>80.0</v>
      </c>
    </row>
    <row r="23" ht="12.0" customHeight="1">
      <c r="O23" s="8"/>
      <c r="P23" s="7">
        <v>5771.2</v>
      </c>
      <c r="Q23" s="7">
        <f t="shared" si="1"/>
        <v>72.14</v>
      </c>
      <c r="R23" s="15">
        <f t="shared" si="2"/>
        <v>150556.18</v>
      </c>
      <c r="S23" s="7">
        <v>80.0</v>
      </c>
    </row>
    <row r="24" ht="12.0" customHeight="1">
      <c r="O24" s="8"/>
      <c r="P24" s="7">
        <v>5771.2</v>
      </c>
      <c r="Q24" s="7">
        <f t="shared" si="1"/>
        <v>72.14</v>
      </c>
      <c r="R24" s="15">
        <f t="shared" si="2"/>
        <v>150556.18</v>
      </c>
      <c r="S24" s="7">
        <v>80.0</v>
      </c>
    </row>
    <row r="25" ht="12.0" customHeight="1">
      <c r="O25" s="8"/>
      <c r="P25" s="7">
        <v>5771.2</v>
      </c>
      <c r="Q25" s="7">
        <f t="shared" si="1"/>
        <v>72.14</v>
      </c>
      <c r="R25" s="15">
        <f t="shared" si="2"/>
        <v>150556.18</v>
      </c>
      <c r="S25" s="7">
        <v>80.0</v>
      </c>
    </row>
    <row r="26" ht="12.0" customHeight="1">
      <c r="O26" s="8"/>
      <c r="P26" s="7">
        <v>5771.2</v>
      </c>
      <c r="Q26" s="7">
        <f t="shared" si="1"/>
        <v>72.14</v>
      </c>
      <c r="R26" s="15">
        <f t="shared" si="2"/>
        <v>150556.18</v>
      </c>
      <c r="S26" s="7">
        <v>80.0</v>
      </c>
    </row>
    <row r="27" ht="12.0" customHeight="1">
      <c r="O27" s="8"/>
      <c r="P27" s="7">
        <v>5771.2</v>
      </c>
      <c r="Q27" s="7">
        <f t="shared" si="1"/>
        <v>72.14</v>
      </c>
      <c r="R27" s="15">
        <f t="shared" si="2"/>
        <v>150556.18</v>
      </c>
      <c r="S27" s="7">
        <v>80.0</v>
      </c>
    </row>
    <row r="28" ht="12.0" customHeight="1">
      <c r="O28" s="8"/>
      <c r="P28" s="7">
        <v>5771.2</v>
      </c>
      <c r="Q28" s="7">
        <f t="shared" si="1"/>
        <v>72.14</v>
      </c>
      <c r="R28" s="15">
        <f t="shared" si="2"/>
        <v>150556.18</v>
      </c>
      <c r="S28" s="7">
        <v>80.0</v>
      </c>
    </row>
    <row r="29" ht="12.0" customHeight="1">
      <c r="O29" s="8"/>
      <c r="P29" s="7">
        <v>5771.2</v>
      </c>
      <c r="Q29" s="7">
        <f t="shared" si="1"/>
        <v>72.14</v>
      </c>
      <c r="R29" s="15">
        <f t="shared" si="2"/>
        <v>150556.18</v>
      </c>
      <c r="S29" s="7">
        <v>80.0</v>
      </c>
    </row>
    <row r="30" ht="12.0" customHeight="1">
      <c r="O30" s="8"/>
      <c r="P30" s="7">
        <v>5771.2</v>
      </c>
      <c r="Q30" s="7">
        <f t="shared" si="1"/>
        <v>72.14</v>
      </c>
      <c r="R30" s="15">
        <f t="shared" si="2"/>
        <v>150556.18</v>
      </c>
      <c r="S30" s="7">
        <v>80.0</v>
      </c>
    </row>
    <row r="31" ht="12.0" customHeight="1">
      <c r="O31" s="8"/>
      <c r="P31" s="7">
        <v>5194.4</v>
      </c>
      <c r="Q31" s="7">
        <f t="shared" si="1"/>
        <v>64.93</v>
      </c>
      <c r="R31" s="9">
        <f t="shared" si="2"/>
        <v>135508.91</v>
      </c>
      <c r="S31" s="7">
        <v>80.0</v>
      </c>
    </row>
    <row r="32" ht="12.0" customHeight="1">
      <c r="O32" s="8"/>
      <c r="P32" s="7">
        <v>5194.4</v>
      </c>
      <c r="Q32" s="7">
        <f t="shared" si="1"/>
        <v>64.93</v>
      </c>
      <c r="R32" s="9">
        <f t="shared" si="2"/>
        <v>135508.91</v>
      </c>
      <c r="S32" s="7">
        <v>80.0</v>
      </c>
    </row>
    <row r="33" ht="12.0" customHeight="1">
      <c r="O33" s="8"/>
      <c r="P33" s="7">
        <v>5194.4</v>
      </c>
      <c r="Q33" s="7">
        <f t="shared" si="1"/>
        <v>64.93</v>
      </c>
      <c r="R33" s="9">
        <f t="shared" si="2"/>
        <v>135508.91</v>
      </c>
      <c r="S33" s="7">
        <v>80.0</v>
      </c>
    </row>
    <row r="34" ht="12.0" customHeight="1">
      <c r="O34" s="8"/>
      <c r="P34" s="7">
        <v>163248.88</v>
      </c>
    </row>
    <row r="35" ht="12.0" customHeight="1"/>
    <row r="36" ht="12.0" customHeight="1">
      <c r="O36" s="8">
        <v>5194.4</v>
      </c>
      <c r="P36" s="7">
        <v>5194.4</v>
      </c>
      <c r="Q36" s="7">
        <f t="shared" ref="Q36:Q37" si="3">P36/80</f>
        <v>64.93</v>
      </c>
      <c r="R36" s="9">
        <f t="shared" ref="R36:R37" si="4">$R$4*Q36</f>
        <v>135508.91</v>
      </c>
      <c r="S36" s="7">
        <v>80.0</v>
      </c>
    </row>
    <row r="37" ht="12.0" customHeight="1">
      <c r="O37" s="8">
        <v>5194.4</v>
      </c>
      <c r="P37" s="7">
        <v>5194.4</v>
      </c>
      <c r="Q37" s="7">
        <f t="shared" si="3"/>
        <v>64.93</v>
      </c>
      <c r="R37" s="9">
        <f t="shared" si="4"/>
        <v>135508.91</v>
      </c>
      <c r="S37" s="7">
        <v>80.0</v>
      </c>
      <c r="T37" s="20">
        <f>SUM(S9:S37)</f>
        <v>2160</v>
      </c>
    </row>
    <row r="38" ht="12.0" customHeight="1">
      <c r="T38" s="9">
        <f>SUM(P36:P37)+SUM(P9:P33)</f>
        <v>154359.2</v>
      </c>
    </row>
    <row r="39" ht="12.0" customHeight="1">
      <c r="T39" s="7">
        <f>T38/T37</f>
        <v>71.46259259</v>
      </c>
    </row>
    <row r="40" ht="12.0" customHeight="1">
      <c r="O40" s="7">
        <f>O37/10</f>
        <v>519.44</v>
      </c>
      <c r="P40" s="20">
        <f>O40*5</f>
        <v>2597.2</v>
      </c>
      <c r="T40" s="15">
        <f>T39*2087</f>
        <v>149142.4307</v>
      </c>
    </row>
    <row r="41" ht="12.0" customHeight="1"/>
    <row r="42" ht="12.0" customHeight="1"/>
    <row r="43" ht="12.0" customHeight="1"/>
    <row r="44" ht="12.0" customHeight="1"/>
    <row r="45" ht="12.0" customHeight="1"/>
    <row r="46" ht="12.0" customHeight="1"/>
    <row r="47" ht="12.0" customHeight="1"/>
    <row r="48" ht="12.0" customHeight="1"/>
    <row r="49" ht="12.0" customHeight="1"/>
    <row r="50" ht="12.0" customHeight="1"/>
    <row r="51" ht="12.0" customHeight="1"/>
    <row r="52" ht="12.0" customHeight="1"/>
    <row r="53" ht="12.0" customHeight="1"/>
    <row r="54" ht="12.0" customHeight="1"/>
    <row r="55" ht="12.0" customHeight="1"/>
    <row r="56" ht="12.0" customHeight="1"/>
    <row r="57" ht="12.0" customHeight="1"/>
    <row r="58" ht="12.0" customHeight="1"/>
    <row r="59" ht="12.0" customHeight="1"/>
    <row r="60" ht="12.0" customHeight="1"/>
    <row r="61" ht="12.0" customHeight="1"/>
    <row r="62" ht="12.0" customHeight="1"/>
    <row r="63" ht="12.0" customHeight="1"/>
    <row r="64" ht="12.0" customHeight="1"/>
    <row r="65" ht="12.0" customHeight="1"/>
    <row r="66" ht="12.0" customHeight="1"/>
    <row r="67" ht="12.0" customHeight="1"/>
    <row r="68" ht="12.0" customHeight="1"/>
    <row r="69" ht="12.0" customHeight="1"/>
    <row r="70" ht="12.0" customHeight="1"/>
    <row r="71" ht="12.0" customHeight="1"/>
    <row r="72" ht="12.0" customHeight="1"/>
    <row r="73" ht="12.0" customHeight="1"/>
    <row r="74" ht="12.0" customHeight="1"/>
    <row r="75" ht="12.0" customHeight="1"/>
    <row r="76" ht="12.0" customHeight="1"/>
    <row r="77" ht="12.0" customHeight="1"/>
    <row r="78" ht="12.0" customHeight="1"/>
    <row r="79" ht="12.0" customHeight="1"/>
    <row r="80" ht="12.0" customHeight="1"/>
    <row r="81" ht="12.0" customHeight="1"/>
    <row r="82" ht="12.0" customHeight="1"/>
    <row r="83" ht="12.0" customHeight="1"/>
    <row r="84" ht="12.0" customHeight="1"/>
    <row r="85" ht="12.0" customHeight="1"/>
    <row r="86" ht="12.0" customHeight="1"/>
    <row r="87" ht="12.0" customHeight="1"/>
    <row r="88" ht="12.0" customHeight="1"/>
    <row r="89" ht="12.0" customHeight="1"/>
    <row r="90" ht="12.0" customHeight="1"/>
    <row r="91" ht="12.0" customHeight="1"/>
    <row r="92" ht="12.0" customHeight="1"/>
    <row r="93" ht="12.0" customHeight="1"/>
    <row r="94" ht="12.0" customHeight="1"/>
    <row r="95" ht="12.0" customHeight="1"/>
    <row r="96" ht="12.0" customHeight="1"/>
    <row r="97" ht="12.0" customHeight="1"/>
    <row r="98" ht="12.0" customHeight="1"/>
    <row r="99" ht="12.0" customHeight="1"/>
    <row r="100" ht="12.0" customHeight="1"/>
    <row r="101" ht="12.0" customHeight="1"/>
    <row r="102" ht="12.0" customHeight="1"/>
    <row r="103" ht="12.0" customHeight="1"/>
    <row r="104" ht="12.0" customHeight="1"/>
    <row r="105" ht="12.0" customHeight="1"/>
    <row r="106" ht="12.0" customHeight="1"/>
    <row r="107" ht="12.0" customHeight="1"/>
    <row r="108" ht="12.0" customHeight="1"/>
    <row r="109" ht="12.0" customHeight="1"/>
    <row r="110" ht="12.0" customHeight="1"/>
    <row r="111" ht="12.0" customHeight="1"/>
    <row r="112" ht="12.0" customHeight="1"/>
    <row r="113" ht="12.0" customHeight="1"/>
    <row r="114" ht="12.0" customHeight="1"/>
    <row r="115" ht="12.0" customHeight="1"/>
    <row r="116" ht="12.0" customHeight="1"/>
    <row r="117" ht="12.0" customHeight="1"/>
    <row r="118" ht="12.0" customHeight="1"/>
    <row r="119" ht="12.0" customHeight="1"/>
    <row r="120" ht="12.0" customHeight="1"/>
    <row r="121" ht="12.0" customHeight="1"/>
    <row r="122" ht="12.0" customHeight="1"/>
    <row r="123" ht="12.0" customHeight="1"/>
    <row r="124" ht="12.0" customHeight="1"/>
    <row r="125" ht="12.0" customHeight="1"/>
    <row r="126" ht="12.0" customHeight="1"/>
    <row r="127" ht="12.0" customHeight="1"/>
    <row r="128" ht="12.0" customHeight="1"/>
    <row r="129" ht="12.0" customHeight="1"/>
    <row r="130" ht="12.0" customHeight="1"/>
    <row r="131" ht="12.0" customHeight="1"/>
    <row r="132" ht="12.0" customHeight="1"/>
    <row r="133" ht="12.0" customHeight="1"/>
    <row r="134" ht="12.0" customHeight="1"/>
    <row r="135" ht="12.0" customHeight="1"/>
    <row r="136" ht="12.0" customHeight="1"/>
    <row r="137" ht="12.0" customHeight="1"/>
    <row r="138" ht="12.0" customHeight="1"/>
    <row r="139" ht="12.0" customHeight="1"/>
    <row r="140" ht="12.0" customHeight="1"/>
    <row r="141" ht="12.0" customHeight="1"/>
    <row r="142" ht="12.0" customHeight="1"/>
    <row r="143" ht="12.0" customHeight="1"/>
    <row r="144" ht="12.0" customHeight="1"/>
    <row r="145" ht="12.0" customHeight="1"/>
    <row r="146" ht="12.0" customHeight="1"/>
    <row r="147" ht="12.0" customHeight="1"/>
    <row r="148" ht="12.0" customHeight="1"/>
    <row r="149" ht="12.0" customHeight="1"/>
    <row r="150" ht="12.0" customHeight="1"/>
    <row r="151" ht="12.0" customHeight="1"/>
    <row r="152" ht="12.0" customHeight="1"/>
    <row r="153" ht="12.0" customHeight="1"/>
    <row r="154" ht="12.0" customHeight="1"/>
    <row r="155" ht="12.0" customHeight="1"/>
    <row r="156" ht="12.0" customHeight="1"/>
    <row r="157" ht="12.0" customHeight="1"/>
    <row r="158" ht="12.0" customHeight="1"/>
    <row r="159" ht="12.0" customHeight="1"/>
    <row r="160" ht="12.0" customHeight="1"/>
    <row r="161" ht="12.0" customHeight="1"/>
    <row r="162" ht="12.0" customHeight="1"/>
    <row r="163" ht="12.0" customHeight="1"/>
    <row r="164" ht="12.0" customHeight="1"/>
    <row r="165" ht="12.0" customHeight="1"/>
    <row r="166" ht="12.0" customHeight="1"/>
    <row r="167" ht="12.0" customHeight="1"/>
    <row r="168" ht="12.0" customHeight="1"/>
    <row r="169" ht="12.0" customHeight="1"/>
    <row r="170" ht="12.0" customHeight="1"/>
    <row r="171" ht="12.0" customHeight="1"/>
    <row r="172" ht="12.0" customHeight="1"/>
    <row r="173" ht="12.0" customHeight="1"/>
    <row r="174" ht="12.0" customHeight="1"/>
    <row r="175" ht="12.0" customHeight="1"/>
    <row r="176" ht="12.0" customHeight="1"/>
    <row r="177" ht="12.0" customHeight="1"/>
    <row r="178" ht="12.0" customHeight="1"/>
    <row r="179" ht="12.0" customHeight="1"/>
    <row r="180" ht="12.0" customHeight="1"/>
    <row r="181" ht="12.0" customHeight="1"/>
    <row r="182" ht="12.0" customHeight="1"/>
    <row r="183" ht="12.0" customHeight="1"/>
    <row r="184" ht="12.0" customHeight="1"/>
    <row r="185" ht="12.0" customHeight="1"/>
    <row r="186" ht="12.0" customHeight="1"/>
    <row r="187" ht="12.0" customHeight="1"/>
    <row r="188" ht="12.0" customHeight="1"/>
    <row r="189" ht="12.0" customHeight="1"/>
    <row r="190" ht="12.0" customHeight="1"/>
    <row r="191" ht="12.0" customHeight="1"/>
    <row r="192" ht="12.0" customHeight="1"/>
    <row r="193" ht="12.0" customHeight="1"/>
    <row r="194" ht="12.0" customHeight="1"/>
    <row r="195" ht="12.0" customHeight="1"/>
    <row r="196" ht="12.0" customHeight="1"/>
    <row r="197" ht="12.0" customHeight="1"/>
    <row r="198" ht="12.0" customHeight="1"/>
    <row r="199" ht="12.0" customHeight="1"/>
    <row r="200" ht="12.0" customHeight="1"/>
    <row r="201" ht="12.0" customHeight="1"/>
    <row r="202" ht="12.0" customHeight="1"/>
    <row r="203" ht="12.0" customHeight="1"/>
    <row r="204" ht="12.0" customHeight="1"/>
    <row r="205" ht="12.0" customHeight="1"/>
    <row r="206" ht="12.0" customHeight="1"/>
    <row r="207" ht="12.0" customHeight="1"/>
    <row r="208" ht="12.0" customHeight="1"/>
    <row r="209" ht="12.0" customHeight="1"/>
    <row r="210" ht="12.0" customHeight="1"/>
    <row r="211" ht="12.0" customHeight="1"/>
    <row r="212" ht="12.0" customHeight="1"/>
    <row r="213" ht="12.0" customHeight="1"/>
    <row r="214" ht="12.0" customHeight="1"/>
    <row r="215" ht="12.0" customHeight="1"/>
    <row r="216" ht="12.0" customHeight="1"/>
    <row r="217" ht="12.0" customHeight="1"/>
    <row r="218" ht="12.0" customHeight="1"/>
    <row r="219" ht="12.0" customHeight="1"/>
    <row r="220" ht="12.0" customHeight="1"/>
    <row r="221" ht="12.0" customHeight="1"/>
    <row r="222" ht="12.0" customHeight="1"/>
    <row r="223" ht="12.0" customHeight="1"/>
    <row r="224" ht="12.0" customHeight="1"/>
    <row r="225" ht="12.0" customHeight="1"/>
    <row r="226" ht="12.0" customHeight="1"/>
    <row r="227" ht="12.0" customHeight="1"/>
    <row r="228" ht="12.0" customHeight="1"/>
    <row r="229" ht="12.0" customHeight="1"/>
    <row r="230" ht="12.0" customHeight="1"/>
    <row r="231" ht="12.0" customHeight="1"/>
    <row r="232" ht="12.0" customHeight="1"/>
    <row r="233" ht="12.0" customHeight="1"/>
    <row r="234" ht="12.0" customHeight="1"/>
    <row r="235" ht="12.0" customHeight="1"/>
    <row r="236" ht="12.0" customHeight="1"/>
    <row r="237" ht="12.0" customHeight="1"/>
    <row r="238" ht="12.0" customHeight="1"/>
    <row r="239" ht="12.0" customHeight="1"/>
    <row r="240" ht="12.0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portrait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11.63"/>
    <col customWidth="1" min="2" max="4" width="10.13"/>
    <col customWidth="1" min="5" max="5" width="8.63"/>
    <col customWidth="1" min="6" max="6" width="11.13"/>
    <col customWidth="1" min="7" max="7" width="24.0"/>
    <col customWidth="1" min="8" max="24" width="8.63"/>
    <col customWidth="1" min="25" max="25" width="11.25"/>
    <col customWidth="1" min="26" max="88" width="8.63"/>
  </cols>
  <sheetData>
    <row r="1" ht="12.0" customHeight="1">
      <c r="A1" s="21" t="s">
        <v>45</v>
      </c>
      <c r="B1" s="21" t="s">
        <v>46</v>
      </c>
      <c r="C1" s="21" t="s">
        <v>47</v>
      </c>
      <c r="D1" s="22" t="s">
        <v>2</v>
      </c>
      <c r="E1" s="23" t="s">
        <v>48</v>
      </c>
      <c r="F1" s="23" t="s">
        <v>49</v>
      </c>
      <c r="G1" s="23" t="s">
        <v>1</v>
      </c>
      <c r="H1" s="23" t="s">
        <v>50</v>
      </c>
      <c r="I1" s="23" t="s">
        <v>51</v>
      </c>
      <c r="J1" s="23" t="s">
        <v>52</v>
      </c>
      <c r="K1" s="23" t="s">
        <v>53</v>
      </c>
      <c r="L1" s="23" t="s">
        <v>54</v>
      </c>
      <c r="M1" s="23" t="s">
        <v>55</v>
      </c>
      <c r="N1" s="23" t="s">
        <v>56</v>
      </c>
      <c r="O1" s="23" t="s">
        <v>57</v>
      </c>
      <c r="P1" s="23" t="s">
        <v>58</v>
      </c>
      <c r="Q1" s="23" t="s">
        <v>59</v>
      </c>
      <c r="R1" s="23" t="s">
        <v>60</v>
      </c>
      <c r="S1" s="23" t="s">
        <v>61</v>
      </c>
      <c r="T1" s="23" t="s">
        <v>62</v>
      </c>
      <c r="U1" s="23" t="s">
        <v>63</v>
      </c>
      <c r="V1" s="23" t="s">
        <v>64</v>
      </c>
      <c r="W1" s="23" t="s">
        <v>65</v>
      </c>
      <c r="X1" s="23" t="s">
        <v>66</v>
      </c>
      <c r="Y1" s="23" t="s">
        <v>67</v>
      </c>
      <c r="Z1" s="23" t="s">
        <v>68</v>
      </c>
      <c r="AA1" s="23" t="s">
        <v>69</v>
      </c>
      <c r="AB1" s="23" t="s">
        <v>70</v>
      </c>
      <c r="AC1" s="23" t="s">
        <v>71</v>
      </c>
      <c r="AD1" s="23" t="s">
        <v>72</v>
      </c>
      <c r="AE1" s="23" t="s">
        <v>73</v>
      </c>
      <c r="AF1" s="23" t="s">
        <v>74</v>
      </c>
      <c r="AG1" s="23" t="s">
        <v>75</v>
      </c>
      <c r="AH1" s="23" t="s">
        <v>76</v>
      </c>
      <c r="AI1" s="23" t="s">
        <v>77</v>
      </c>
      <c r="AJ1" s="23" t="s">
        <v>78</v>
      </c>
      <c r="AK1" s="23" t="s">
        <v>79</v>
      </c>
      <c r="AL1" s="23" t="s">
        <v>80</v>
      </c>
      <c r="AM1" s="23" t="s">
        <v>81</v>
      </c>
      <c r="AN1" s="23" t="s">
        <v>82</v>
      </c>
      <c r="AO1" s="23" t="s">
        <v>83</v>
      </c>
      <c r="AP1" s="23" t="s">
        <v>84</v>
      </c>
      <c r="AQ1" s="23" t="s">
        <v>85</v>
      </c>
      <c r="AR1" s="23" t="s">
        <v>86</v>
      </c>
      <c r="AS1" s="23" t="s">
        <v>87</v>
      </c>
      <c r="AT1" s="23" t="s">
        <v>88</v>
      </c>
      <c r="AU1" s="23" t="s">
        <v>89</v>
      </c>
      <c r="AV1" s="23" t="s">
        <v>90</v>
      </c>
      <c r="AW1" s="23" t="s">
        <v>91</v>
      </c>
      <c r="AX1" s="23" t="s">
        <v>92</v>
      </c>
      <c r="AY1" s="23" t="s">
        <v>93</v>
      </c>
      <c r="AZ1" s="23" t="s">
        <v>94</v>
      </c>
      <c r="BA1" s="23" t="s">
        <v>95</v>
      </c>
      <c r="BB1" s="23" t="s">
        <v>96</v>
      </c>
      <c r="BC1" s="23" t="s">
        <v>97</v>
      </c>
      <c r="BD1" s="23" t="s">
        <v>98</v>
      </c>
      <c r="BE1" s="23" t="s">
        <v>99</v>
      </c>
      <c r="BF1" s="23" t="s">
        <v>100</v>
      </c>
      <c r="BG1" s="23" t="s">
        <v>101</v>
      </c>
      <c r="BH1" s="23" t="s">
        <v>102</v>
      </c>
      <c r="BI1" s="23" t="s">
        <v>103</v>
      </c>
      <c r="BJ1" s="23" t="s">
        <v>104</v>
      </c>
      <c r="BK1" s="23" t="s">
        <v>105</v>
      </c>
      <c r="BL1" s="23" t="s">
        <v>106</v>
      </c>
      <c r="BM1" s="23" t="s">
        <v>107</v>
      </c>
      <c r="BN1" s="23" t="s">
        <v>108</v>
      </c>
      <c r="BO1" s="23" t="s">
        <v>109</v>
      </c>
      <c r="BP1" s="23" t="s">
        <v>110</v>
      </c>
      <c r="BQ1" s="23" t="s">
        <v>111</v>
      </c>
      <c r="BR1" s="23" t="s">
        <v>112</v>
      </c>
      <c r="BS1" s="23" t="s">
        <v>113</v>
      </c>
      <c r="BT1" s="23" t="s">
        <v>114</v>
      </c>
      <c r="BU1" s="23" t="s">
        <v>115</v>
      </c>
      <c r="BV1" s="23" t="s">
        <v>116</v>
      </c>
      <c r="BW1" s="23" t="s">
        <v>117</v>
      </c>
      <c r="BX1" s="23" t="s">
        <v>118</v>
      </c>
      <c r="BY1" s="23" t="s">
        <v>119</v>
      </c>
      <c r="BZ1" s="23" t="s">
        <v>120</v>
      </c>
      <c r="CA1" s="23" t="s">
        <v>121</v>
      </c>
      <c r="CB1" s="23" t="s">
        <v>122</v>
      </c>
      <c r="CC1" s="23" t="s">
        <v>123</v>
      </c>
      <c r="CD1" s="23" t="s">
        <v>124</v>
      </c>
      <c r="CE1" s="23" t="s">
        <v>125</v>
      </c>
      <c r="CF1" s="23" t="s">
        <v>126</v>
      </c>
      <c r="CG1" s="23" t="s">
        <v>127</v>
      </c>
      <c r="CH1" s="23" t="s">
        <v>128</v>
      </c>
      <c r="CI1" s="23" t="s">
        <v>129</v>
      </c>
      <c r="CJ1" s="23" t="s">
        <v>130</v>
      </c>
    </row>
    <row r="2" ht="12.0" customHeight="1">
      <c r="A2" s="24">
        <v>44408.0</v>
      </c>
      <c r="B2" s="24">
        <v>44412.0</v>
      </c>
      <c r="C2" s="25">
        <f t="shared" ref="C2:C376" si="1">B2+2</f>
        <v>44414</v>
      </c>
      <c r="D2" s="26" t="s">
        <v>16</v>
      </c>
      <c r="E2" s="7" t="s">
        <v>131</v>
      </c>
      <c r="F2" s="7" t="s">
        <v>3</v>
      </c>
      <c r="G2" s="7" t="s">
        <v>4</v>
      </c>
      <c r="H2" s="7" t="s">
        <v>19</v>
      </c>
      <c r="I2" s="7" t="s">
        <v>132</v>
      </c>
      <c r="J2" s="7" t="s">
        <v>133</v>
      </c>
      <c r="K2" s="7" t="s">
        <v>134</v>
      </c>
      <c r="L2" s="7" t="s">
        <v>135</v>
      </c>
      <c r="M2" s="7" t="s">
        <v>136</v>
      </c>
      <c r="N2" s="7" t="s">
        <v>137</v>
      </c>
      <c r="O2" s="7" t="s">
        <v>138</v>
      </c>
      <c r="P2" s="7" t="s">
        <v>139</v>
      </c>
      <c r="Q2" s="7" t="s">
        <v>140</v>
      </c>
      <c r="Y2" s="7">
        <v>269.36</v>
      </c>
      <c r="BE2" s="7">
        <v>10.78</v>
      </c>
      <c r="BO2" s="7">
        <v>41.75</v>
      </c>
      <c r="BP2" s="7">
        <v>11.83</v>
      </c>
      <c r="BQ2" s="7">
        <v>2.77</v>
      </c>
      <c r="BS2" s="7">
        <v>235.82</v>
      </c>
      <c r="BZ2" s="7">
        <v>2.69</v>
      </c>
    </row>
    <row r="3" ht="12.0" customHeight="1">
      <c r="A3" s="24">
        <v>44408.0</v>
      </c>
      <c r="B3" s="24">
        <v>44412.0</v>
      </c>
      <c r="C3" s="25">
        <f t="shared" si="1"/>
        <v>44414</v>
      </c>
      <c r="D3" s="26" t="s">
        <v>16</v>
      </c>
      <c r="E3" s="7" t="s">
        <v>131</v>
      </c>
      <c r="F3" s="7" t="s">
        <v>3</v>
      </c>
      <c r="G3" s="7" t="s">
        <v>3</v>
      </c>
      <c r="H3" s="7" t="s">
        <v>19</v>
      </c>
      <c r="I3" s="7" t="s">
        <v>132</v>
      </c>
      <c r="J3" s="7" t="s">
        <v>133</v>
      </c>
      <c r="K3" s="7" t="s">
        <v>134</v>
      </c>
      <c r="L3" s="7" t="s">
        <v>135</v>
      </c>
      <c r="M3" s="7" t="s">
        <v>136</v>
      </c>
      <c r="N3" s="7" t="s">
        <v>137</v>
      </c>
      <c r="O3" s="7" t="s">
        <v>138</v>
      </c>
      <c r="P3" s="7" t="s">
        <v>139</v>
      </c>
      <c r="Q3" s="7" t="s">
        <v>140</v>
      </c>
      <c r="Y3" s="7">
        <v>269.36</v>
      </c>
      <c r="BE3" s="7">
        <v>10.78</v>
      </c>
      <c r="BO3" s="7">
        <v>41.75</v>
      </c>
      <c r="BP3" s="7">
        <v>13.41</v>
      </c>
      <c r="BQ3" s="7">
        <v>3.14</v>
      </c>
      <c r="BS3" s="7">
        <v>159.44</v>
      </c>
      <c r="BZ3" s="7">
        <v>2.69</v>
      </c>
    </row>
    <row r="4" ht="12.0" customHeight="1">
      <c r="A4" s="24">
        <v>44408.0</v>
      </c>
      <c r="B4" s="24">
        <v>44412.0</v>
      </c>
      <c r="C4" s="25">
        <f t="shared" si="1"/>
        <v>44414</v>
      </c>
      <c r="D4" s="26" t="s">
        <v>16</v>
      </c>
      <c r="E4" s="7" t="s">
        <v>131</v>
      </c>
      <c r="F4" s="7" t="s">
        <v>3</v>
      </c>
      <c r="G4" s="7" t="s">
        <v>5</v>
      </c>
      <c r="H4" s="7" t="s">
        <v>19</v>
      </c>
      <c r="I4" s="7" t="s">
        <v>132</v>
      </c>
      <c r="J4" s="7" t="s">
        <v>133</v>
      </c>
      <c r="K4" s="7" t="s">
        <v>134</v>
      </c>
      <c r="L4" s="7" t="s">
        <v>135</v>
      </c>
      <c r="M4" s="7" t="s">
        <v>136</v>
      </c>
      <c r="N4" s="7" t="s">
        <v>137</v>
      </c>
      <c r="O4" s="7" t="s">
        <v>138</v>
      </c>
      <c r="P4" s="7" t="s">
        <v>139</v>
      </c>
      <c r="Q4" s="7" t="s">
        <v>140</v>
      </c>
      <c r="Y4" s="7">
        <v>269.36</v>
      </c>
      <c r="BE4" s="7">
        <v>10.78</v>
      </c>
      <c r="BO4" s="7">
        <v>41.75</v>
      </c>
      <c r="BP4" s="7">
        <v>16.7</v>
      </c>
      <c r="BQ4" s="7">
        <v>3.91</v>
      </c>
      <c r="BR4" s="7">
        <v>0.9</v>
      </c>
      <c r="BZ4" s="7">
        <v>2.69</v>
      </c>
    </row>
    <row r="5" ht="12.0" customHeight="1">
      <c r="A5" s="24">
        <v>44408.0</v>
      </c>
      <c r="B5" s="24">
        <v>44412.0</v>
      </c>
      <c r="C5" s="25">
        <f t="shared" si="1"/>
        <v>44414</v>
      </c>
      <c r="D5" s="26" t="s">
        <v>16</v>
      </c>
      <c r="E5" s="7" t="s">
        <v>131</v>
      </c>
      <c r="F5" s="7" t="s">
        <v>3</v>
      </c>
      <c r="G5" s="7" t="s">
        <v>6</v>
      </c>
      <c r="H5" s="7" t="s">
        <v>19</v>
      </c>
      <c r="I5" s="7" t="s">
        <v>132</v>
      </c>
      <c r="J5" s="7" t="s">
        <v>133</v>
      </c>
      <c r="K5" s="7" t="s">
        <v>134</v>
      </c>
      <c r="L5" s="7" t="s">
        <v>135</v>
      </c>
      <c r="M5" s="7" t="s">
        <v>136</v>
      </c>
      <c r="N5" s="7" t="s">
        <v>137</v>
      </c>
      <c r="O5" s="7" t="s">
        <v>138</v>
      </c>
      <c r="P5" s="7" t="s">
        <v>139</v>
      </c>
      <c r="Q5" s="7" t="s">
        <v>140</v>
      </c>
      <c r="Y5" s="7">
        <v>269.36</v>
      </c>
      <c r="BE5" s="7">
        <v>10.78</v>
      </c>
      <c r="BO5" s="7">
        <v>41.75</v>
      </c>
      <c r="BP5" s="7">
        <v>12.98</v>
      </c>
      <c r="BQ5" s="7">
        <v>3.04</v>
      </c>
      <c r="BR5" s="7">
        <v>0.9</v>
      </c>
      <c r="BS5" s="7">
        <v>179.97</v>
      </c>
      <c r="BZ5" s="7">
        <v>2.69</v>
      </c>
    </row>
    <row r="6" ht="12.0" customHeight="1">
      <c r="A6" s="24">
        <v>44408.0</v>
      </c>
      <c r="B6" s="24">
        <v>44412.0</v>
      </c>
      <c r="C6" s="25">
        <f t="shared" si="1"/>
        <v>44414</v>
      </c>
      <c r="D6" s="26" t="s">
        <v>16</v>
      </c>
      <c r="E6" s="7" t="s">
        <v>131</v>
      </c>
      <c r="F6" s="7" t="s">
        <v>3</v>
      </c>
      <c r="G6" s="7" t="s">
        <v>7</v>
      </c>
      <c r="H6" s="7" t="s">
        <v>19</v>
      </c>
      <c r="I6" s="7" t="s">
        <v>132</v>
      </c>
      <c r="J6" s="7" t="s">
        <v>133</v>
      </c>
      <c r="K6" s="7" t="s">
        <v>134</v>
      </c>
      <c r="L6" s="7" t="s">
        <v>135</v>
      </c>
      <c r="M6" s="7" t="s">
        <v>136</v>
      </c>
      <c r="N6" s="7" t="s">
        <v>137</v>
      </c>
      <c r="O6" s="7" t="s">
        <v>138</v>
      </c>
      <c r="P6" s="7" t="s">
        <v>139</v>
      </c>
      <c r="Q6" s="7" t="s">
        <v>140</v>
      </c>
      <c r="Y6" s="7">
        <v>269.36</v>
      </c>
      <c r="BE6" s="7">
        <v>10.78</v>
      </c>
      <c r="BO6" s="7">
        <v>41.75</v>
      </c>
      <c r="BP6" s="7">
        <v>12.62</v>
      </c>
      <c r="BQ6" s="7">
        <v>2.95</v>
      </c>
      <c r="BS6" s="7">
        <v>197.34</v>
      </c>
      <c r="BZ6" s="7">
        <v>2.69</v>
      </c>
    </row>
    <row r="7" ht="12.0" customHeight="1">
      <c r="A7" s="24">
        <v>44408.0</v>
      </c>
      <c r="B7" s="24">
        <v>44412.0</v>
      </c>
      <c r="C7" s="25">
        <f t="shared" si="1"/>
        <v>44414</v>
      </c>
      <c r="D7" s="26" t="s">
        <v>16</v>
      </c>
      <c r="E7" s="7" t="s">
        <v>131</v>
      </c>
      <c r="F7" s="7" t="s">
        <v>3</v>
      </c>
      <c r="G7" s="7" t="s">
        <v>8</v>
      </c>
      <c r="H7" s="7" t="s">
        <v>19</v>
      </c>
      <c r="I7" s="7" t="s">
        <v>132</v>
      </c>
      <c r="J7" s="7" t="s">
        <v>133</v>
      </c>
      <c r="K7" s="7" t="s">
        <v>134</v>
      </c>
      <c r="L7" s="7" t="s">
        <v>135</v>
      </c>
      <c r="M7" s="7" t="s">
        <v>136</v>
      </c>
      <c r="N7" s="7" t="s">
        <v>137</v>
      </c>
      <c r="O7" s="7" t="s">
        <v>138</v>
      </c>
      <c r="P7" s="7" t="s">
        <v>139</v>
      </c>
      <c r="Q7" s="7" t="s">
        <v>140</v>
      </c>
      <c r="Y7" s="7">
        <v>269.36</v>
      </c>
      <c r="BE7" s="7">
        <v>10.78</v>
      </c>
      <c r="BO7" s="7">
        <v>41.75</v>
      </c>
      <c r="BP7" s="7">
        <v>12.73</v>
      </c>
      <c r="BQ7" s="7">
        <v>2.98</v>
      </c>
      <c r="BS7" s="7">
        <v>191.99</v>
      </c>
      <c r="BZ7" s="7">
        <v>2.69</v>
      </c>
    </row>
    <row r="8" ht="12.0" customHeight="1">
      <c r="A8" s="24">
        <v>44408.0</v>
      </c>
      <c r="B8" s="24">
        <v>44412.0</v>
      </c>
      <c r="C8" s="25">
        <f t="shared" si="1"/>
        <v>44414</v>
      </c>
      <c r="D8" s="26" t="s">
        <v>16</v>
      </c>
      <c r="E8" s="7" t="s">
        <v>131</v>
      </c>
      <c r="F8" s="7" t="s">
        <v>3</v>
      </c>
      <c r="G8" s="7" t="s">
        <v>9</v>
      </c>
      <c r="H8" s="7" t="s">
        <v>19</v>
      </c>
      <c r="I8" s="7" t="s">
        <v>132</v>
      </c>
      <c r="J8" s="7" t="s">
        <v>133</v>
      </c>
      <c r="K8" s="7" t="s">
        <v>134</v>
      </c>
      <c r="L8" s="7" t="s">
        <v>135</v>
      </c>
      <c r="M8" s="7" t="s">
        <v>136</v>
      </c>
      <c r="N8" s="7" t="s">
        <v>137</v>
      </c>
      <c r="O8" s="7" t="s">
        <v>138</v>
      </c>
      <c r="P8" s="7" t="s">
        <v>139</v>
      </c>
      <c r="Q8" s="7" t="s">
        <v>140</v>
      </c>
      <c r="Y8" s="7">
        <v>269.36</v>
      </c>
      <c r="BE8" s="7">
        <v>10.78</v>
      </c>
      <c r="BO8" s="7">
        <v>46.6</v>
      </c>
      <c r="BP8" s="7">
        <v>16.7</v>
      </c>
      <c r="BQ8" s="7">
        <v>3.91</v>
      </c>
      <c r="BZ8" s="7">
        <v>2.69</v>
      </c>
    </row>
    <row r="9" ht="12.0" customHeight="1">
      <c r="A9" s="24">
        <v>44408.0</v>
      </c>
      <c r="B9" s="24">
        <v>44412.0</v>
      </c>
      <c r="C9" s="25">
        <f t="shared" si="1"/>
        <v>44414</v>
      </c>
      <c r="D9" s="26" t="s">
        <v>16</v>
      </c>
      <c r="E9" s="7" t="s">
        <v>131</v>
      </c>
      <c r="F9" s="7" t="s">
        <v>3</v>
      </c>
      <c r="G9" s="7" t="s">
        <v>11</v>
      </c>
      <c r="H9" s="7" t="s">
        <v>19</v>
      </c>
      <c r="I9" s="7" t="s">
        <v>132</v>
      </c>
      <c r="J9" s="7" t="s">
        <v>133</v>
      </c>
      <c r="K9" s="7" t="s">
        <v>134</v>
      </c>
      <c r="L9" s="7" t="s">
        <v>135</v>
      </c>
      <c r="M9" s="7" t="s">
        <v>136</v>
      </c>
      <c r="N9" s="7" t="s">
        <v>137</v>
      </c>
      <c r="O9" s="7" t="s">
        <v>138</v>
      </c>
      <c r="P9" s="7" t="s">
        <v>139</v>
      </c>
      <c r="Q9" s="7" t="s">
        <v>140</v>
      </c>
      <c r="Y9" s="7">
        <v>269.36</v>
      </c>
      <c r="BE9" s="7">
        <v>10.78</v>
      </c>
      <c r="BO9" s="7">
        <v>41.75</v>
      </c>
      <c r="BP9" s="7">
        <v>11.83</v>
      </c>
      <c r="BQ9" s="7">
        <v>2.77</v>
      </c>
      <c r="BR9" s="7">
        <v>0.9</v>
      </c>
      <c r="BS9" s="7">
        <v>235.82</v>
      </c>
      <c r="BZ9" s="7">
        <v>2.69</v>
      </c>
    </row>
    <row r="10" ht="12.0" customHeight="1">
      <c r="A10" s="24">
        <v>44408.0</v>
      </c>
      <c r="B10" s="24">
        <v>44412.0</v>
      </c>
      <c r="C10" s="25">
        <f t="shared" si="1"/>
        <v>44414</v>
      </c>
      <c r="D10" s="26" t="s">
        <v>16</v>
      </c>
      <c r="E10" s="7" t="s">
        <v>131</v>
      </c>
      <c r="F10" s="7" t="s">
        <v>3</v>
      </c>
      <c r="G10" s="7" t="s">
        <v>3</v>
      </c>
      <c r="H10" s="7" t="s">
        <v>19</v>
      </c>
      <c r="I10" s="7" t="s">
        <v>132</v>
      </c>
      <c r="J10" s="7" t="s">
        <v>133</v>
      </c>
      <c r="K10" s="7" t="s">
        <v>134</v>
      </c>
      <c r="L10" s="7" t="s">
        <v>135</v>
      </c>
      <c r="M10" s="7" t="s">
        <v>136</v>
      </c>
      <c r="N10" s="7" t="s">
        <v>137</v>
      </c>
      <c r="O10" s="7" t="s">
        <v>138</v>
      </c>
      <c r="P10" s="7" t="s">
        <v>139</v>
      </c>
      <c r="Q10" s="7" t="s">
        <v>140</v>
      </c>
      <c r="Y10" s="7">
        <v>269.36</v>
      </c>
      <c r="AY10" s="7">
        <v>280.81</v>
      </c>
      <c r="BE10" s="7">
        <v>10.78</v>
      </c>
      <c r="BJ10" s="7">
        <v>280.81</v>
      </c>
      <c r="BO10" s="7">
        <v>41.75</v>
      </c>
      <c r="BP10" s="7">
        <v>16.7</v>
      </c>
      <c r="BQ10" s="7">
        <v>3.91</v>
      </c>
      <c r="BS10" s="7">
        <v>517.46</v>
      </c>
      <c r="BZ10" s="7">
        <v>2.69</v>
      </c>
    </row>
    <row r="11" ht="12.0" customHeight="1">
      <c r="A11" s="24">
        <v>44408.0</v>
      </c>
      <c r="B11" s="24">
        <v>44412.0</v>
      </c>
      <c r="C11" s="25">
        <f t="shared" si="1"/>
        <v>44414</v>
      </c>
      <c r="D11" s="26" t="s">
        <v>16</v>
      </c>
      <c r="E11" s="7" t="s">
        <v>131</v>
      </c>
      <c r="F11" s="7" t="s">
        <v>3</v>
      </c>
      <c r="G11" s="7" t="s">
        <v>12</v>
      </c>
      <c r="H11" s="7" t="s">
        <v>19</v>
      </c>
      <c r="I11" s="7" t="s">
        <v>132</v>
      </c>
      <c r="J11" s="7" t="s">
        <v>133</v>
      </c>
      <c r="K11" s="7" t="s">
        <v>134</v>
      </c>
      <c r="L11" s="7" t="s">
        <v>135</v>
      </c>
      <c r="M11" s="7" t="s">
        <v>136</v>
      </c>
      <c r="N11" s="7" t="s">
        <v>137</v>
      </c>
      <c r="O11" s="7" t="s">
        <v>138</v>
      </c>
      <c r="P11" s="7" t="s">
        <v>139</v>
      </c>
      <c r="Q11" s="7" t="s">
        <v>140</v>
      </c>
      <c r="Y11" s="7">
        <v>538.72</v>
      </c>
      <c r="BE11" s="7">
        <v>21.55</v>
      </c>
      <c r="BO11" s="7">
        <v>93.2</v>
      </c>
      <c r="BP11" s="7">
        <v>29.47</v>
      </c>
      <c r="BQ11" s="7">
        <v>6.89</v>
      </c>
      <c r="BR11" s="7">
        <v>1.65</v>
      </c>
      <c r="BZ11" s="7">
        <v>5.39</v>
      </c>
    </row>
    <row r="12" ht="12.0" customHeight="1">
      <c r="A12" s="24">
        <v>44408.0</v>
      </c>
      <c r="B12" s="24">
        <v>44412.0</v>
      </c>
      <c r="C12" s="25">
        <f t="shared" si="1"/>
        <v>44414</v>
      </c>
      <c r="D12" s="26" t="s">
        <v>16</v>
      </c>
      <c r="E12" s="7" t="s">
        <v>131</v>
      </c>
      <c r="F12" s="7" t="s">
        <v>3</v>
      </c>
      <c r="G12" s="7" t="s">
        <v>13</v>
      </c>
      <c r="H12" s="7" t="s">
        <v>19</v>
      </c>
      <c r="I12" s="7" t="s">
        <v>132</v>
      </c>
      <c r="J12" s="7" t="s">
        <v>133</v>
      </c>
      <c r="K12" s="7" t="s">
        <v>134</v>
      </c>
      <c r="L12" s="7" t="s">
        <v>135</v>
      </c>
      <c r="M12" s="7" t="s">
        <v>136</v>
      </c>
      <c r="N12" s="7" t="s">
        <v>137</v>
      </c>
      <c r="O12" s="7" t="s">
        <v>138</v>
      </c>
      <c r="P12" s="7" t="s">
        <v>139</v>
      </c>
      <c r="Q12" s="7" t="s">
        <v>140</v>
      </c>
      <c r="Y12" s="7">
        <v>269.36</v>
      </c>
      <c r="AY12" s="7">
        <v>300.12</v>
      </c>
      <c r="BE12" s="7">
        <v>10.78</v>
      </c>
      <c r="BJ12" s="7">
        <v>300.12</v>
      </c>
      <c r="BO12" s="7">
        <v>41.75</v>
      </c>
      <c r="BP12" s="7">
        <v>16.7</v>
      </c>
      <c r="BQ12" s="7">
        <v>3.91</v>
      </c>
      <c r="BR12" s="7">
        <v>0.9</v>
      </c>
      <c r="BS12" s="7">
        <v>562.25</v>
      </c>
      <c r="BZ12" s="7">
        <v>2.69</v>
      </c>
    </row>
    <row r="13" ht="12.0" customHeight="1">
      <c r="A13" s="24">
        <v>44408.0</v>
      </c>
      <c r="B13" s="24">
        <v>44412.0</v>
      </c>
      <c r="C13" s="25">
        <f t="shared" si="1"/>
        <v>44414</v>
      </c>
      <c r="D13" s="26" t="s">
        <v>16</v>
      </c>
      <c r="E13" s="7" t="s">
        <v>131</v>
      </c>
      <c r="F13" s="7" t="s">
        <v>3</v>
      </c>
      <c r="G13" s="7" t="s">
        <v>14</v>
      </c>
      <c r="H13" s="7" t="s">
        <v>19</v>
      </c>
      <c r="I13" s="7" t="s">
        <v>132</v>
      </c>
      <c r="J13" s="7" t="s">
        <v>133</v>
      </c>
      <c r="K13" s="7" t="s">
        <v>134</v>
      </c>
      <c r="L13" s="7" t="s">
        <v>135</v>
      </c>
      <c r="M13" s="7" t="s">
        <v>136</v>
      </c>
      <c r="N13" s="7" t="s">
        <v>137</v>
      </c>
      <c r="O13" s="7" t="s">
        <v>138</v>
      </c>
      <c r="P13" s="7" t="s">
        <v>139</v>
      </c>
      <c r="Q13" s="7" t="s">
        <v>140</v>
      </c>
      <c r="Y13" s="7">
        <v>269.36</v>
      </c>
      <c r="BE13" s="7">
        <v>10.78</v>
      </c>
      <c r="BO13" s="7">
        <v>41.75</v>
      </c>
      <c r="BP13" s="7">
        <v>11.24</v>
      </c>
      <c r="BQ13" s="7">
        <v>2.63</v>
      </c>
      <c r="BS13" s="7">
        <v>241.58</v>
      </c>
      <c r="BZ13" s="7">
        <v>2.69</v>
      </c>
    </row>
    <row r="14" ht="12.0" customHeight="1">
      <c r="A14" s="24">
        <v>44422.0</v>
      </c>
      <c r="B14" s="24">
        <v>44426.0</v>
      </c>
      <c r="C14" s="25">
        <f t="shared" si="1"/>
        <v>44428</v>
      </c>
      <c r="D14" s="26" t="s">
        <v>17</v>
      </c>
      <c r="E14" s="7" t="s">
        <v>131</v>
      </c>
      <c r="F14" s="7" t="s">
        <v>3</v>
      </c>
      <c r="G14" s="7" t="s">
        <v>4</v>
      </c>
      <c r="H14" s="7" t="s">
        <v>19</v>
      </c>
      <c r="I14" s="7" t="s">
        <v>132</v>
      </c>
      <c r="J14" s="7" t="s">
        <v>133</v>
      </c>
      <c r="K14" s="7" t="s">
        <v>134</v>
      </c>
      <c r="L14" s="7" t="s">
        <v>135</v>
      </c>
      <c r="M14" s="7" t="s">
        <v>136</v>
      </c>
      <c r="N14" s="7" t="s">
        <v>137</v>
      </c>
      <c r="O14" s="7" t="s">
        <v>138</v>
      </c>
      <c r="P14" s="7" t="s">
        <v>139</v>
      </c>
      <c r="Q14" s="7" t="s">
        <v>140</v>
      </c>
      <c r="Y14" s="7">
        <v>384.8</v>
      </c>
      <c r="BE14" s="7">
        <v>15.39</v>
      </c>
      <c r="BO14" s="7">
        <v>59.64</v>
      </c>
      <c r="BP14" s="7">
        <v>20.44</v>
      </c>
      <c r="BQ14" s="7">
        <v>4.78</v>
      </c>
      <c r="BS14" s="7">
        <v>165.07</v>
      </c>
      <c r="BZ14" s="7">
        <v>3.85</v>
      </c>
    </row>
    <row r="15" ht="12.0" customHeight="1">
      <c r="A15" s="24">
        <v>44422.0</v>
      </c>
      <c r="B15" s="24">
        <v>44426.0</v>
      </c>
      <c r="C15" s="25">
        <f t="shared" si="1"/>
        <v>44428</v>
      </c>
      <c r="D15" s="26" t="s">
        <v>17</v>
      </c>
      <c r="E15" s="7" t="s">
        <v>131</v>
      </c>
      <c r="F15" s="7" t="s">
        <v>3</v>
      </c>
      <c r="G15" s="7" t="s">
        <v>3</v>
      </c>
      <c r="H15" s="7" t="s">
        <v>19</v>
      </c>
      <c r="I15" s="7" t="s">
        <v>132</v>
      </c>
      <c r="J15" s="7" t="s">
        <v>133</v>
      </c>
      <c r="K15" s="7" t="s">
        <v>134</v>
      </c>
      <c r="L15" s="7" t="s">
        <v>135</v>
      </c>
      <c r="M15" s="7" t="s">
        <v>136</v>
      </c>
      <c r="N15" s="7" t="s">
        <v>137</v>
      </c>
      <c r="O15" s="7" t="s">
        <v>138</v>
      </c>
      <c r="P15" s="7" t="s">
        <v>139</v>
      </c>
      <c r="Q15" s="7" t="s">
        <v>140</v>
      </c>
      <c r="Y15" s="7">
        <v>384.8</v>
      </c>
      <c r="BE15" s="7">
        <v>15.39</v>
      </c>
      <c r="BO15" s="7">
        <v>59.64</v>
      </c>
      <c r="BP15" s="7">
        <v>21.55</v>
      </c>
      <c r="BQ15" s="7">
        <v>5.04</v>
      </c>
      <c r="BS15" s="7">
        <v>111.61</v>
      </c>
      <c r="BZ15" s="7">
        <v>3.85</v>
      </c>
    </row>
    <row r="16" ht="12.0" customHeight="1">
      <c r="A16" s="24">
        <v>44422.0</v>
      </c>
      <c r="B16" s="24">
        <v>44426.0</v>
      </c>
      <c r="C16" s="25">
        <f t="shared" si="1"/>
        <v>44428</v>
      </c>
      <c r="D16" s="26" t="s">
        <v>17</v>
      </c>
      <c r="E16" s="7" t="s">
        <v>131</v>
      </c>
      <c r="F16" s="7" t="s">
        <v>3</v>
      </c>
      <c r="G16" s="7" t="s">
        <v>5</v>
      </c>
      <c r="H16" s="7" t="s">
        <v>19</v>
      </c>
      <c r="I16" s="7" t="s">
        <v>132</v>
      </c>
      <c r="J16" s="7" t="s">
        <v>133</v>
      </c>
      <c r="K16" s="7" t="s">
        <v>134</v>
      </c>
      <c r="L16" s="7" t="s">
        <v>135</v>
      </c>
      <c r="M16" s="7" t="s">
        <v>136</v>
      </c>
      <c r="N16" s="7" t="s">
        <v>137</v>
      </c>
      <c r="O16" s="7" t="s">
        <v>138</v>
      </c>
      <c r="P16" s="7" t="s">
        <v>139</v>
      </c>
      <c r="Q16" s="7" t="s">
        <v>140</v>
      </c>
      <c r="Y16" s="7">
        <v>384.8</v>
      </c>
      <c r="BE16" s="7">
        <v>15.39</v>
      </c>
      <c r="BO16" s="7">
        <v>59.64</v>
      </c>
      <c r="BP16" s="7">
        <v>23.86</v>
      </c>
      <c r="BQ16" s="7">
        <v>5.58</v>
      </c>
      <c r="BR16" s="7">
        <v>0.9</v>
      </c>
      <c r="BZ16" s="7">
        <v>3.85</v>
      </c>
    </row>
    <row r="17" ht="12.0" customHeight="1">
      <c r="A17" s="24">
        <v>44422.0</v>
      </c>
      <c r="B17" s="24">
        <v>44426.0</v>
      </c>
      <c r="C17" s="25">
        <f t="shared" si="1"/>
        <v>44428</v>
      </c>
      <c r="D17" s="26" t="s">
        <v>17</v>
      </c>
      <c r="E17" s="7" t="s">
        <v>131</v>
      </c>
      <c r="F17" s="7" t="s">
        <v>3</v>
      </c>
      <c r="G17" s="7" t="s">
        <v>6</v>
      </c>
      <c r="H17" s="7" t="s">
        <v>19</v>
      </c>
      <c r="I17" s="7" t="s">
        <v>132</v>
      </c>
      <c r="J17" s="7" t="s">
        <v>133</v>
      </c>
      <c r="K17" s="7" t="s">
        <v>134</v>
      </c>
      <c r="L17" s="7" t="s">
        <v>135</v>
      </c>
      <c r="M17" s="7" t="s">
        <v>136</v>
      </c>
      <c r="N17" s="7" t="s">
        <v>137</v>
      </c>
      <c r="O17" s="7" t="s">
        <v>138</v>
      </c>
      <c r="P17" s="7" t="s">
        <v>139</v>
      </c>
      <c r="Q17" s="7" t="s">
        <v>140</v>
      </c>
      <c r="Y17" s="7">
        <v>384.8</v>
      </c>
      <c r="BE17" s="7">
        <v>15.39</v>
      </c>
      <c r="BO17" s="7">
        <v>59.64</v>
      </c>
      <c r="BP17" s="7">
        <v>21.26</v>
      </c>
      <c r="BQ17" s="7">
        <v>4.97</v>
      </c>
      <c r="BR17" s="7">
        <v>0.9</v>
      </c>
      <c r="BS17" s="7">
        <v>125.97</v>
      </c>
      <c r="BZ17" s="7">
        <v>3.85</v>
      </c>
    </row>
    <row r="18" ht="12.0" customHeight="1">
      <c r="A18" s="24">
        <v>44422.0</v>
      </c>
      <c r="B18" s="24">
        <v>44426.0</v>
      </c>
      <c r="C18" s="25">
        <f t="shared" si="1"/>
        <v>44428</v>
      </c>
      <c r="D18" s="26" t="s">
        <v>17</v>
      </c>
      <c r="E18" s="7" t="s">
        <v>131</v>
      </c>
      <c r="F18" s="7" t="s">
        <v>3</v>
      </c>
      <c r="G18" s="7" t="s">
        <v>7</v>
      </c>
      <c r="H18" s="7" t="s">
        <v>19</v>
      </c>
      <c r="I18" s="7" t="s">
        <v>132</v>
      </c>
      <c r="J18" s="7" t="s">
        <v>133</v>
      </c>
      <c r="K18" s="7" t="s">
        <v>134</v>
      </c>
      <c r="L18" s="7" t="s">
        <v>135</v>
      </c>
      <c r="M18" s="7" t="s">
        <v>136</v>
      </c>
      <c r="N18" s="7" t="s">
        <v>137</v>
      </c>
      <c r="O18" s="7" t="s">
        <v>138</v>
      </c>
      <c r="P18" s="7" t="s">
        <v>139</v>
      </c>
      <c r="Q18" s="7" t="s">
        <v>140</v>
      </c>
      <c r="Y18" s="7">
        <v>384.8</v>
      </c>
      <c r="BE18" s="7">
        <v>15.39</v>
      </c>
      <c r="BO18" s="7">
        <v>59.64</v>
      </c>
      <c r="BP18" s="7">
        <v>21.0</v>
      </c>
      <c r="BQ18" s="7">
        <v>4.91</v>
      </c>
      <c r="BS18" s="7">
        <v>138.32</v>
      </c>
      <c r="BZ18" s="7">
        <v>3.85</v>
      </c>
    </row>
    <row r="19" ht="12.0" customHeight="1">
      <c r="A19" s="24">
        <v>44422.0</v>
      </c>
      <c r="B19" s="24">
        <v>44426.0</v>
      </c>
      <c r="C19" s="25">
        <f t="shared" si="1"/>
        <v>44428</v>
      </c>
      <c r="D19" s="26" t="s">
        <v>17</v>
      </c>
      <c r="E19" s="7" t="s">
        <v>131</v>
      </c>
      <c r="F19" s="7" t="s">
        <v>3</v>
      </c>
      <c r="G19" s="7" t="s">
        <v>8</v>
      </c>
      <c r="H19" s="7" t="s">
        <v>19</v>
      </c>
      <c r="I19" s="7" t="s">
        <v>132</v>
      </c>
      <c r="J19" s="7" t="s">
        <v>133</v>
      </c>
      <c r="K19" s="7" t="s">
        <v>134</v>
      </c>
      <c r="L19" s="7" t="s">
        <v>135</v>
      </c>
      <c r="M19" s="7" t="s">
        <v>136</v>
      </c>
      <c r="N19" s="7" t="s">
        <v>137</v>
      </c>
      <c r="O19" s="7" t="s">
        <v>138</v>
      </c>
      <c r="P19" s="7" t="s">
        <v>139</v>
      </c>
      <c r="Q19" s="7" t="s">
        <v>140</v>
      </c>
      <c r="Y19" s="7">
        <v>384.8</v>
      </c>
      <c r="BE19" s="7">
        <v>15.39</v>
      </c>
      <c r="BO19" s="7">
        <v>59.64</v>
      </c>
      <c r="BP19" s="7">
        <v>21.08</v>
      </c>
      <c r="BQ19" s="7">
        <v>4.93</v>
      </c>
      <c r="BS19" s="7">
        <v>134.39</v>
      </c>
      <c r="BZ19" s="7">
        <v>3.85</v>
      </c>
    </row>
    <row r="20" ht="12.0" customHeight="1">
      <c r="A20" s="24">
        <v>44422.0</v>
      </c>
      <c r="B20" s="24">
        <v>44426.0</v>
      </c>
      <c r="C20" s="25">
        <f t="shared" si="1"/>
        <v>44428</v>
      </c>
      <c r="D20" s="26" t="s">
        <v>17</v>
      </c>
      <c r="E20" s="7" t="s">
        <v>131</v>
      </c>
      <c r="F20" s="7" t="s">
        <v>3</v>
      </c>
      <c r="G20" s="7" t="s">
        <v>9</v>
      </c>
      <c r="H20" s="7" t="s">
        <v>19</v>
      </c>
      <c r="I20" s="7" t="s">
        <v>132</v>
      </c>
      <c r="J20" s="7" t="s">
        <v>133</v>
      </c>
      <c r="K20" s="7" t="s">
        <v>134</v>
      </c>
      <c r="L20" s="7" t="s">
        <v>135</v>
      </c>
      <c r="M20" s="7" t="s">
        <v>136</v>
      </c>
      <c r="N20" s="7" t="s">
        <v>137</v>
      </c>
      <c r="O20" s="7" t="s">
        <v>138</v>
      </c>
      <c r="P20" s="7" t="s">
        <v>139</v>
      </c>
      <c r="Q20" s="7" t="s">
        <v>140</v>
      </c>
      <c r="Y20" s="7">
        <v>384.8</v>
      </c>
      <c r="BE20" s="7">
        <v>15.39</v>
      </c>
      <c r="BO20" s="7">
        <v>66.57</v>
      </c>
      <c r="BP20" s="7">
        <v>23.86</v>
      </c>
      <c r="BQ20" s="7">
        <v>5.58</v>
      </c>
      <c r="BZ20" s="7">
        <v>3.85</v>
      </c>
    </row>
    <row r="21" ht="12.0" customHeight="1">
      <c r="A21" s="24">
        <v>44422.0</v>
      </c>
      <c r="B21" s="24">
        <v>44426.0</v>
      </c>
      <c r="C21" s="25">
        <f t="shared" si="1"/>
        <v>44428</v>
      </c>
      <c r="D21" s="26" t="s">
        <v>17</v>
      </c>
      <c r="E21" s="7" t="s">
        <v>131</v>
      </c>
      <c r="F21" s="7" t="s">
        <v>3</v>
      </c>
      <c r="G21" s="7" t="s">
        <v>11</v>
      </c>
      <c r="H21" s="7" t="s">
        <v>19</v>
      </c>
      <c r="I21" s="7" t="s">
        <v>132</v>
      </c>
      <c r="J21" s="7" t="s">
        <v>133</v>
      </c>
      <c r="K21" s="7" t="s">
        <v>134</v>
      </c>
      <c r="L21" s="7" t="s">
        <v>135</v>
      </c>
      <c r="M21" s="7" t="s">
        <v>136</v>
      </c>
      <c r="N21" s="7" t="s">
        <v>137</v>
      </c>
      <c r="O21" s="7" t="s">
        <v>138</v>
      </c>
      <c r="P21" s="7" t="s">
        <v>139</v>
      </c>
      <c r="Q21" s="7" t="s">
        <v>140</v>
      </c>
      <c r="Y21" s="7">
        <v>384.8</v>
      </c>
      <c r="BE21" s="7">
        <v>15.39</v>
      </c>
      <c r="BO21" s="7">
        <v>59.64</v>
      </c>
      <c r="BP21" s="7">
        <v>12.84</v>
      </c>
      <c r="BQ21" s="7">
        <v>3.0</v>
      </c>
      <c r="BR21" s="7">
        <v>0.9</v>
      </c>
      <c r="BS21" s="7">
        <v>491.51</v>
      </c>
      <c r="BZ21" s="7">
        <v>3.85</v>
      </c>
    </row>
    <row r="22" ht="12.0" customHeight="1">
      <c r="A22" s="24">
        <v>44422.0</v>
      </c>
      <c r="B22" s="24">
        <v>44426.0</v>
      </c>
      <c r="C22" s="25">
        <f t="shared" si="1"/>
        <v>44428</v>
      </c>
      <c r="D22" s="26" t="s">
        <v>17</v>
      </c>
      <c r="E22" s="7" t="s">
        <v>131</v>
      </c>
      <c r="F22" s="7" t="s">
        <v>3</v>
      </c>
      <c r="G22" s="7" t="s">
        <v>3</v>
      </c>
      <c r="H22" s="7" t="s">
        <v>19</v>
      </c>
      <c r="I22" s="7" t="s">
        <v>132</v>
      </c>
      <c r="J22" s="7" t="s">
        <v>133</v>
      </c>
      <c r="K22" s="7" t="s">
        <v>134</v>
      </c>
      <c r="L22" s="7" t="s">
        <v>135</v>
      </c>
      <c r="M22" s="7" t="s">
        <v>136</v>
      </c>
      <c r="N22" s="7" t="s">
        <v>137</v>
      </c>
      <c r="O22" s="7" t="s">
        <v>138</v>
      </c>
      <c r="P22" s="7" t="s">
        <v>139</v>
      </c>
      <c r="Q22" s="7" t="s">
        <v>140</v>
      </c>
      <c r="Y22" s="7">
        <v>384.8</v>
      </c>
      <c r="BE22" s="7">
        <v>15.39</v>
      </c>
      <c r="BO22" s="7">
        <v>59.64</v>
      </c>
      <c r="BP22" s="7">
        <v>6.45</v>
      </c>
      <c r="BQ22" s="7">
        <v>1.5</v>
      </c>
      <c r="BS22" s="7">
        <v>517.46</v>
      </c>
      <c r="BZ22" s="7">
        <v>3.85</v>
      </c>
    </row>
    <row r="23" ht="12.0" customHeight="1">
      <c r="A23" s="24">
        <v>44422.0</v>
      </c>
      <c r="B23" s="24">
        <v>44426.0</v>
      </c>
      <c r="C23" s="25">
        <f t="shared" si="1"/>
        <v>44428</v>
      </c>
      <c r="D23" s="26" t="s">
        <v>17</v>
      </c>
      <c r="E23" s="7" t="s">
        <v>131</v>
      </c>
      <c r="F23" s="7" t="s">
        <v>3</v>
      </c>
      <c r="G23" s="7" t="s">
        <v>12</v>
      </c>
      <c r="H23" s="7" t="s">
        <v>19</v>
      </c>
      <c r="I23" s="7" t="s">
        <v>132</v>
      </c>
      <c r="J23" s="7" t="s">
        <v>133</v>
      </c>
      <c r="K23" s="7" t="s">
        <v>134</v>
      </c>
      <c r="L23" s="7" t="s">
        <v>135</v>
      </c>
      <c r="M23" s="7" t="s">
        <v>136</v>
      </c>
      <c r="N23" s="7" t="s">
        <v>137</v>
      </c>
      <c r="O23" s="7" t="s">
        <v>138</v>
      </c>
      <c r="P23" s="7" t="s">
        <v>139</v>
      </c>
      <c r="Q23" s="7" t="s">
        <v>140</v>
      </c>
      <c r="Y23" s="7">
        <v>769.6</v>
      </c>
      <c r="BE23" s="7">
        <v>30.79</v>
      </c>
      <c r="BO23" s="7">
        <v>133.14</v>
      </c>
      <c r="BP23" s="7">
        <v>39.86</v>
      </c>
      <c r="BQ23" s="7">
        <v>9.32</v>
      </c>
      <c r="BR23" s="7">
        <v>1.65</v>
      </c>
      <c r="BZ23" s="7">
        <v>7.7</v>
      </c>
    </row>
    <row r="24" ht="12.0" customHeight="1">
      <c r="A24" s="24">
        <v>44422.0</v>
      </c>
      <c r="B24" s="24">
        <v>44426.0</v>
      </c>
      <c r="C24" s="25">
        <f t="shared" si="1"/>
        <v>44428</v>
      </c>
      <c r="D24" s="26" t="s">
        <v>17</v>
      </c>
      <c r="E24" s="7" t="s">
        <v>131</v>
      </c>
      <c r="F24" s="7" t="s">
        <v>3</v>
      </c>
      <c r="G24" s="7" t="s">
        <v>13</v>
      </c>
      <c r="H24" s="7" t="s">
        <v>19</v>
      </c>
      <c r="I24" s="7" t="s">
        <v>132</v>
      </c>
      <c r="J24" s="7" t="s">
        <v>133</v>
      </c>
      <c r="K24" s="7" t="s">
        <v>134</v>
      </c>
      <c r="L24" s="7" t="s">
        <v>135</v>
      </c>
      <c r="M24" s="7" t="s">
        <v>136</v>
      </c>
      <c r="N24" s="7" t="s">
        <v>137</v>
      </c>
      <c r="O24" s="7" t="s">
        <v>138</v>
      </c>
      <c r="P24" s="7" t="s">
        <v>139</v>
      </c>
      <c r="Q24" s="7" t="s">
        <v>140</v>
      </c>
      <c r="Y24" s="7">
        <v>384.8</v>
      </c>
      <c r="BE24" s="7">
        <v>15.39</v>
      </c>
      <c r="BO24" s="7">
        <v>59.64</v>
      </c>
      <c r="BP24" s="7">
        <v>5.25</v>
      </c>
      <c r="BQ24" s="7">
        <v>1.22</v>
      </c>
      <c r="BR24" s="7">
        <v>0.9</v>
      </c>
      <c r="BS24" s="7">
        <v>562.25</v>
      </c>
      <c r="BZ24" s="7">
        <v>3.85</v>
      </c>
    </row>
    <row r="25" ht="12.0" customHeight="1">
      <c r="A25" s="24">
        <v>44422.0</v>
      </c>
      <c r="B25" s="24">
        <v>44426.0</v>
      </c>
      <c r="C25" s="25">
        <f t="shared" si="1"/>
        <v>44428</v>
      </c>
      <c r="D25" s="26" t="s">
        <v>17</v>
      </c>
      <c r="E25" s="7" t="s">
        <v>131</v>
      </c>
      <c r="F25" s="7" t="s">
        <v>3</v>
      </c>
      <c r="G25" s="7" t="s">
        <v>14</v>
      </c>
      <c r="H25" s="7" t="s">
        <v>19</v>
      </c>
      <c r="I25" s="7" t="s">
        <v>132</v>
      </c>
      <c r="J25" s="7" t="s">
        <v>133</v>
      </c>
      <c r="K25" s="7" t="s">
        <v>134</v>
      </c>
      <c r="L25" s="7" t="s">
        <v>135</v>
      </c>
      <c r="M25" s="7" t="s">
        <v>136</v>
      </c>
      <c r="N25" s="7" t="s">
        <v>137</v>
      </c>
      <c r="O25" s="7" t="s">
        <v>138</v>
      </c>
      <c r="P25" s="7" t="s">
        <v>139</v>
      </c>
      <c r="Q25" s="7" t="s">
        <v>140</v>
      </c>
      <c r="Y25" s="7">
        <v>384.8</v>
      </c>
      <c r="BE25" s="7">
        <v>15.39</v>
      </c>
      <c r="BO25" s="7">
        <v>59.64</v>
      </c>
      <c r="BP25" s="7">
        <v>20.03</v>
      </c>
      <c r="BQ25" s="7">
        <v>4.68</v>
      </c>
      <c r="BS25" s="7">
        <v>169.11</v>
      </c>
      <c r="BZ25" s="7">
        <v>3.85</v>
      </c>
    </row>
    <row r="26" ht="12.0" customHeight="1">
      <c r="A26" s="24">
        <v>44436.0</v>
      </c>
      <c r="B26" s="24">
        <v>44440.0</v>
      </c>
      <c r="C26" s="25">
        <f t="shared" si="1"/>
        <v>44442</v>
      </c>
      <c r="D26" s="26" t="s">
        <v>18</v>
      </c>
      <c r="E26" s="7" t="s">
        <v>131</v>
      </c>
      <c r="F26" s="7" t="s">
        <v>3</v>
      </c>
      <c r="G26" s="7" t="s">
        <v>4</v>
      </c>
      <c r="H26" s="7" t="s">
        <v>19</v>
      </c>
      <c r="I26" s="7" t="s">
        <v>132</v>
      </c>
      <c r="J26" s="7" t="s">
        <v>133</v>
      </c>
      <c r="K26" s="7" t="s">
        <v>134</v>
      </c>
      <c r="L26" s="7" t="s">
        <v>135</v>
      </c>
      <c r="M26" s="7" t="s">
        <v>136</v>
      </c>
      <c r="N26" s="7" t="s">
        <v>137</v>
      </c>
      <c r="O26" s="7" t="s">
        <v>138</v>
      </c>
      <c r="P26" s="7" t="s">
        <v>139</v>
      </c>
      <c r="Q26" s="7" t="s">
        <v>140</v>
      </c>
      <c r="Y26" s="7">
        <v>384.8</v>
      </c>
      <c r="BE26" s="7">
        <v>15.39</v>
      </c>
      <c r="BO26" s="7">
        <v>59.64</v>
      </c>
      <c r="BP26" s="7">
        <v>18.99</v>
      </c>
      <c r="BQ26" s="7">
        <v>4.44</v>
      </c>
      <c r="BS26" s="7">
        <v>235.82</v>
      </c>
      <c r="BZ26" s="7">
        <v>3.85</v>
      </c>
    </row>
    <row r="27" ht="12.0" customHeight="1">
      <c r="A27" s="24">
        <v>44436.0</v>
      </c>
      <c r="B27" s="24">
        <v>44440.0</v>
      </c>
      <c r="C27" s="25">
        <f t="shared" si="1"/>
        <v>44442</v>
      </c>
      <c r="D27" s="26" t="s">
        <v>18</v>
      </c>
      <c r="E27" s="7" t="s">
        <v>131</v>
      </c>
      <c r="F27" s="7" t="s">
        <v>3</v>
      </c>
      <c r="G27" s="7" t="s">
        <v>3</v>
      </c>
      <c r="H27" s="7" t="s">
        <v>19</v>
      </c>
      <c r="I27" s="7" t="s">
        <v>132</v>
      </c>
      <c r="J27" s="7" t="s">
        <v>133</v>
      </c>
      <c r="K27" s="7" t="s">
        <v>134</v>
      </c>
      <c r="L27" s="7" t="s">
        <v>135</v>
      </c>
      <c r="M27" s="7" t="s">
        <v>136</v>
      </c>
      <c r="N27" s="7" t="s">
        <v>137</v>
      </c>
      <c r="O27" s="7" t="s">
        <v>138</v>
      </c>
      <c r="P27" s="7" t="s">
        <v>139</v>
      </c>
      <c r="Q27" s="7" t="s">
        <v>140</v>
      </c>
      <c r="Y27" s="7">
        <v>384.8</v>
      </c>
      <c r="BE27" s="7">
        <v>15.39</v>
      </c>
      <c r="BO27" s="7">
        <v>59.64</v>
      </c>
      <c r="BP27" s="7">
        <v>20.56</v>
      </c>
      <c r="BQ27" s="7">
        <v>4.8</v>
      </c>
      <c r="BS27" s="7">
        <v>159.44</v>
      </c>
      <c r="BZ27" s="7">
        <v>3.85</v>
      </c>
    </row>
    <row r="28" ht="12.0" customHeight="1">
      <c r="A28" s="24">
        <v>44436.0</v>
      </c>
      <c r="B28" s="24">
        <v>44440.0</v>
      </c>
      <c r="C28" s="25">
        <f t="shared" si="1"/>
        <v>44442</v>
      </c>
      <c r="D28" s="26" t="s">
        <v>18</v>
      </c>
      <c r="E28" s="7" t="s">
        <v>131</v>
      </c>
      <c r="F28" s="7" t="s">
        <v>3</v>
      </c>
      <c r="G28" s="7" t="s">
        <v>5</v>
      </c>
      <c r="H28" s="7" t="s">
        <v>19</v>
      </c>
      <c r="I28" s="7" t="s">
        <v>132</v>
      </c>
      <c r="J28" s="7" t="s">
        <v>133</v>
      </c>
      <c r="K28" s="7" t="s">
        <v>134</v>
      </c>
      <c r="L28" s="7" t="s">
        <v>135</v>
      </c>
      <c r="M28" s="7" t="s">
        <v>136</v>
      </c>
      <c r="N28" s="7" t="s">
        <v>137</v>
      </c>
      <c r="O28" s="7" t="s">
        <v>138</v>
      </c>
      <c r="P28" s="7" t="s">
        <v>139</v>
      </c>
      <c r="Q28" s="7" t="s">
        <v>140</v>
      </c>
      <c r="Y28" s="7">
        <v>384.8</v>
      </c>
      <c r="BE28" s="7">
        <v>15.39</v>
      </c>
      <c r="BO28" s="7">
        <v>59.64</v>
      </c>
      <c r="BP28" s="7">
        <v>23.86</v>
      </c>
      <c r="BQ28" s="7">
        <v>5.57</v>
      </c>
      <c r="BR28" s="7">
        <v>0.9</v>
      </c>
      <c r="BZ28" s="7">
        <v>3.85</v>
      </c>
    </row>
    <row r="29" ht="12.0" customHeight="1">
      <c r="A29" s="24">
        <v>44436.0</v>
      </c>
      <c r="B29" s="24">
        <v>44440.0</v>
      </c>
      <c r="C29" s="25">
        <f t="shared" si="1"/>
        <v>44442</v>
      </c>
      <c r="D29" s="26" t="s">
        <v>18</v>
      </c>
      <c r="E29" s="7" t="s">
        <v>131</v>
      </c>
      <c r="F29" s="7" t="s">
        <v>3</v>
      </c>
      <c r="G29" s="7" t="s">
        <v>6</v>
      </c>
      <c r="H29" s="7" t="s">
        <v>19</v>
      </c>
      <c r="I29" s="7" t="s">
        <v>132</v>
      </c>
      <c r="J29" s="7" t="s">
        <v>133</v>
      </c>
      <c r="K29" s="7" t="s">
        <v>134</v>
      </c>
      <c r="L29" s="7" t="s">
        <v>135</v>
      </c>
      <c r="M29" s="7" t="s">
        <v>136</v>
      </c>
      <c r="N29" s="7" t="s">
        <v>137</v>
      </c>
      <c r="O29" s="7" t="s">
        <v>138</v>
      </c>
      <c r="P29" s="7" t="s">
        <v>139</v>
      </c>
      <c r="Q29" s="7" t="s">
        <v>140</v>
      </c>
      <c r="Y29" s="7">
        <v>384.8</v>
      </c>
      <c r="BE29" s="7">
        <v>15.39</v>
      </c>
      <c r="BO29" s="7">
        <v>59.64</v>
      </c>
      <c r="BP29" s="7">
        <v>20.13</v>
      </c>
      <c r="BQ29" s="7">
        <v>4.71</v>
      </c>
      <c r="BR29" s="7">
        <v>0.9</v>
      </c>
      <c r="BS29" s="7">
        <v>179.97</v>
      </c>
      <c r="BZ29" s="7">
        <v>3.85</v>
      </c>
    </row>
    <row r="30" ht="12.0" customHeight="1">
      <c r="A30" s="24">
        <v>44436.0</v>
      </c>
      <c r="B30" s="24">
        <v>44440.0</v>
      </c>
      <c r="C30" s="25">
        <f t="shared" si="1"/>
        <v>44442</v>
      </c>
      <c r="D30" s="26" t="s">
        <v>18</v>
      </c>
      <c r="E30" s="7" t="s">
        <v>131</v>
      </c>
      <c r="F30" s="7" t="s">
        <v>3</v>
      </c>
      <c r="G30" s="7" t="s">
        <v>7</v>
      </c>
      <c r="H30" s="7" t="s">
        <v>19</v>
      </c>
      <c r="I30" s="7" t="s">
        <v>132</v>
      </c>
      <c r="J30" s="7" t="s">
        <v>133</v>
      </c>
      <c r="K30" s="7" t="s">
        <v>134</v>
      </c>
      <c r="L30" s="7" t="s">
        <v>135</v>
      </c>
      <c r="M30" s="7" t="s">
        <v>136</v>
      </c>
      <c r="N30" s="7" t="s">
        <v>137</v>
      </c>
      <c r="O30" s="7" t="s">
        <v>138</v>
      </c>
      <c r="P30" s="7" t="s">
        <v>139</v>
      </c>
      <c r="Q30" s="7" t="s">
        <v>140</v>
      </c>
      <c r="Y30" s="7">
        <v>384.8</v>
      </c>
      <c r="BE30" s="7">
        <v>15.39</v>
      </c>
      <c r="BO30" s="7">
        <v>59.64</v>
      </c>
      <c r="BP30" s="7">
        <v>19.78</v>
      </c>
      <c r="BQ30" s="7">
        <v>4.63</v>
      </c>
      <c r="BS30" s="7">
        <v>197.34</v>
      </c>
      <c r="BZ30" s="7">
        <v>3.85</v>
      </c>
    </row>
    <row r="31" ht="12.0" customHeight="1">
      <c r="A31" s="24">
        <v>44436.0</v>
      </c>
      <c r="B31" s="24">
        <v>44440.0</v>
      </c>
      <c r="C31" s="25">
        <f t="shared" si="1"/>
        <v>44442</v>
      </c>
      <c r="D31" s="26" t="s">
        <v>18</v>
      </c>
      <c r="E31" s="7" t="s">
        <v>131</v>
      </c>
      <c r="F31" s="7" t="s">
        <v>3</v>
      </c>
      <c r="G31" s="7" t="s">
        <v>8</v>
      </c>
      <c r="H31" s="7" t="s">
        <v>19</v>
      </c>
      <c r="I31" s="7" t="s">
        <v>132</v>
      </c>
      <c r="J31" s="7" t="s">
        <v>133</v>
      </c>
      <c r="K31" s="7" t="s">
        <v>134</v>
      </c>
      <c r="L31" s="7" t="s">
        <v>135</v>
      </c>
      <c r="M31" s="7" t="s">
        <v>136</v>
      </c>
      <c r="N31" s="7" t="s">
        <v>137</v>
      </c>
      <c r="O31" s="7" t="s">
        <v>138</v>
      </c>
      <c r="P31" s="7" t="s">
        <v>139</v>
      </c>
      <c r="Q31" s="7" t="s">
        <v>140</v>
      </c>
      <c r="Y31" s="7">
        <v>384.8</v>
      </c>
      <c r="BE31" s="7">
        <v>15.39</v>
      </c>
      <c r="BO31" s="7">
        <v>59.64</v>
      </c>
      <c r="BP31" s="7">
        <v>19.89</v>
      </c>
      <c r="BQ31" s="7">
        <v>4.65</v>
      </c>
      <c r="BS31" s="7">
        <v>191.99</v>
      </c>
      <c r="BZ31" s="7">
        <v>3.85</v>
      </c>
    </row>
    <row r="32" ht="12.0" customHeight="1">
      <c r="A32" s="24">
        <v>44436.0</v>
      </c>
      <c r="B32" s="24">
        <v>44440.0</v>
      </c>
      <c r="C32" s="25">
        <f t="shared" si="1"/>
        <v>44442</v>
      </c>
      <c r="D32" s="26" t="s">
        <v>18</v>
      </c>
      <c r="E32" s="7" t="s">
        <v>131</v>
      </c>
      <c r="F32" s="7" t="s">
        <v>3</v>
      </c>
      <c r="G32" s="7" t="s">
        <v>9</v>
      </c>
      <c r="H32" s="7" t="s">
        <v>19</v>
      </c>
      <c r="I32" s="7" t="s">
        <v>132</v>
      </c>
      <c r="J32" s="7" t="s">
        <v>133</v>
      </c>
      <c r="K32" s="7" t="s">
        <v>134</v>
      </c>
      <c r="L32" s="7" t="s">
        <v>135</v>
      </c>
      <c r="M32" s="7" t="s">
        <v>136</v>
      </c>
      <c r="N32" s="7" t="s">
        <v>137</v>
      </c>
      <c r="O32" s="7" t="s">
        <v>138</v>
      </c>
      <c r="P32" s="7" t="s">
        <v>139</v>
      </c>
      <c r="Q32" s="7" t="s">
        <v>140</v>
      </c>
      <c r="Y32" s="7">
        <v>384.8</v>
      </c>
      <c r="BE32" s="7">
        <v>15.39</v>
      </c>
      <c r="BO32" s="7">
        <v>66.57</v>
      </c>
      <c r="BP32" s="7">
        <v>23.86</v>
      </c>
      <c r="BQ32" s="7">
        <v>5.57</v>
      </c>
      <c r="BZ32" s="7">
        <v>3.85</v>
      </c>
    </row>
    <row r="33" ht="12.0" customHeight="1">
      <c r="A33" s="24">
        <v>44436.0</v>
      </c>
      <c r="B33" s="24">
        <v>44440.0</v>
      </c>
      <c r="C33" s="25">
        <f t="shared" si="1"/>
        <v>44442</v>
      </c>
      <c r="D33" s="26" t="s">
        <v>18</v>
      </c>
      <c r="E33" s="7" t="s">
        <v>131</v>
      </c>
      <c r="F33" s="7" t="s">
        <v>3</v>
      </c>
      <c r="G33" s="7" t="s">
        <v>10</v>
      </c>
      <c r="H33" s="7" t="s">
        <v>19</v>
      </c>
      <c r="I33" s="7" t="s">
        <v>132</v>
      </c>
      <c r="J33" s="7" t="s">
        <v>133</v>
      </c>
      <c r="K33" s="7" t="s">
        <v>134</v>
      </c>
      <c r="L33" s="7" t="s">
        <v>135</v>
      </c>
      <c r="M33" s="7" t="s">
        <v>136</v>
      </c>
      <c r="N33" s="7" t="s">
        <v>137</v>
      </c>
      <c r="O33" s="7" t="s">
        <v>138</v>
      </c>
      <c r="P33" s="7" t="s">
        <v>139</v>
      </c>
      <c r="Q33" s="7" t="s">
        <v>140</v>
      </c>
      <c r="Y33" s="7">
        <v>384.8</v>
      </c>
      <c r="BE33" s="7">
        <v>15.39</v>
      </c>
      <c r="BO33" s="7">
        <v>59.64</v>
      </c>
      <c r="BP33" s="7">
        <v>23.86</v>
      </c>
      <c r="BQ33" s="7">
        <v>5.58</v>
      </c>
      <c r="BR33" s="7">
        <v>0.9</v>
      </c>
      <c r="BZ33" s="7">
        <v>3.85</v>
      </c>
    </row>
    <row r="34" ht="12.0" customHeight="1">
      <c r="A34" s="24">
        <v>44436.0</v>
      </c>
      <c r="B34" s="24">
        <v>44440.0</v>
      </c>
      <c r="C34" s="25">
        <f t="shared" si="1"/>
        <v>44442</v>
      </c>
      <c r="D34" s="26" t="s">
        <v>18</v>
      </c>
      <c r="E34" s="7" t="s">
        <v>131</v>
      </c>
      <c r="F34" s="7" t="s">
        <v>3</v>
      </c>
      <c r="G34" s="7" t="s">
        <v>11</v>
      </c>
      <c r="H34" s="7" t="s">
        <v>19</v>
      </c>
      <c r="I34" s="7" t="s">
        <v>132</v>
      </c>
      <c r="J34" s="7" t="s">
        <v>133</v>
      </c>
      <c r="K34" s="7" t="s">
        <v>134</v>
      </c>
      <c r="L34" s="7" t="s">
        <v>135</v>
      </c>
      <c r="M34" s="7" t="s">
        <v>136</v>
      </c>
      <c r="N34" s="7" t="s">
        <v>137</v>
      </c>
      <c r="O34" s="7" t="s">
        <v>138</v>
      </c>
      <c r="P34" s="7" t="s">
        <v>139</v>
      </c>
      <c r="Q34" s="7" t="s">
        <v>140</v>
      </c>
      <c r="Y34" s="7">
        <v>384.8</v>
      </c>
      <c r="BE34" s="7">
        <v>15.39</v>
      </c>
      <c r="BO34" s="7">
        <v>59.64</v>
      </c>
      <c r="BP34" s="7">
        <v>10.38</v>
      </c>
      <c r="BQ34" s="7">
        <v>2.43</v>
      </c>
      <c r="BR34" s="7">
        <v>0.9</v>
      </c>
      <c r="BS34" s="7">
        <v>562.25</v>
      </c>
      <c r="BZ34" s="7">
        <v>3.85</v>
      </c>
    </row>
    <row r="35" ht="12.0" customHeight="1">
      <c r="A35" s="24">
        <v>44436.0</v>
      </c>
      <c r="B35" s="24">
        <v>44440.0</v>
      </c>
      <c r="C35" s="25">
        <f t="shared" si="1"/>
        <v>44442</v>
      </c>
      <c r="D35" s="26" t="s">
        <v>18</v>
      </c>
      <c r="E35" s="7" t="s">
        <v>131</v>
      </c>
      <c r="F35" s="7" t="s">
        <v>3</v>
      </c>
      <c r="G35" s="7" t="s">
        <v>3</v>
      </c>
      <c r="H35" s="7" t="s">
        <v>19</v>
      </c>
      <c r="I35" s="7" t="s">
        <v>132</v>
      </c>
      <c r="J35" s="7" t="s">
        <v>133</v>
      </c>
      <c r="K35" s="7" t="s">
        <v>134</v>
      </c>
      <c r="L35" s="7" t="s">
        <v>135</v>
      </c>
      <c r="M35" s="7" t="s">
        <v>136</v>
      </c>
      <c r="N35" s="7" t="s">
        <v>137</v>
      </c>
      <c r="O35" s="7" t="s">
        <v>138</v>
      </c>
      <c r="P35" s="7" t="s">
        <v>139</v>
      </c>
      <c r="Q35" s="7" t="s">
        <v>140</v>
      </c>
      <c r="Y35" s="7">
        <v>384.8</v>
      </c>
      <c r="BE35" s="7">
        <v>15.39</v>
      </c>
      <c r="BO35" s="7">
        <v>59.64</v>
      </c>
      <c r="BP35" s="7">
        <v>6.45</v>
      </c>
      <c r="BQ35" s="7">
        <v>1.51</v>
      </c>
      <c r="BS35" s="7">
        <v>517.46</v>
      </c>
      <c r="BZ35" s="7">
        <v>3.85</v>
      </c>
    </row>
    <row r="36" ht="12.0" customHeight="1">
      <c r="A36" s="24">
        <v>44436.0</v>
      </c>
      <c r="B36" s="24">
        <v>44440.0</v>
      </c>
      <c r="C36" s="25">
        <f t="shared" si="1"/>
        <v>44442</v>
      </c>
      <c r="D36" s="26" t="s">
        <v>18</v>
      </c>
      <c r="E36" s="7" t="s">
        <v>131</v>
      </c>
      <c r="F36" s="7" t="s">
        <v>3</v>
      </c>
      <c r="G36" s="7" t="s">
        <v>12</v>
      </c>
      <c r="H36" s="7" t="s">
        <v>19</v>
      </c>
      <c r="I36" s="7" t="s">
        <v>132</v>
      </c>
      <c r="J36" s="7" t="s">
        <v>133</v>
      </c>
      <c r="K36" s="7" t="s">
        <v>134</v>
      </c>
      <c r="L36" s="7" t="s">
        <v>135</v>
      </c>
      <c r="M36" s="7" t="s">
        <v>136</v>
      </c>
      <c r="N36" s="7" t="s">
        <v>137</v>
      </c>
      <c r="O36" s="7" t="s">
        <v>138</v>
      </c>
      <c r="P36" s="7" t="s">
        <v>139</v>
      </c>
      <c r="Q36" s="7" t="s">
        <v>140</v>
      </c>
      <c r="Y36" s="7">
        <v>769.6</v>
      </c>
      <c r="BE36" s="7">
        <v>30.79</v>
      </c>
      <c r="BO36" s="7">
        <v>133.14</v>
      </c>
      <c r="BP36" s="7">
        <v>39.86</v>
      </c>
      <c r="BQ36" s="7">
        <v>9.33</v>
      </c>
      <c r="BR36" s="7">
        <v>1.65</v>
      </c>
      <c r="BZ36" s="7">
        <v>7.7</v>
      </c>
    </row>
    <row r="37" ht="12.0" customHeight="1">
      <c r="A37" s="24">
        <v>44436.0</v>
      </c>
      <c r="B37" s="24">
        <v>44440.0</v>
      </c>
      <c r="C37" s="25">
        <f t="shared" si="1"/>
        <v>44442</v>
      </c>
      <c r="D37" s="26" t="s">
        <v>18</v>
      </c>
      <c r="E37" s="7" t="s">
        <v>131</v>
      </c>
      <c r="F37" s="7" t="s">
        <v>3</v>
      </c>
      <c r="G37" s="7" t="s">
        <v>13</v>
      </c>
      <c r="H37" s="7" t="s">
        <v>19</v>
      </c>
      <c r="I37" s="7" t="s">
        <v>132</v>
      </c>
      <c r="J37" s="7" t="s">
        <v>133</v>
      </c>
      <c r="K37" s="7" t="s">
        <v>134</v>
      </c>
      <c r="L37" s="7" t="s">
        <v>135</v>
      </c>
      <c r="M37" s="7" t="s">
        <v>136</v>
      </c>
      <c r="N37" s="7" t="s">
        <v>137</v>
      </c>
      <c r="O37" s="7" t="s">
        <v>138</v>
      </c>
      <c r="P37" s="7" t="s">
        <v>139</v>
      </c>
      <c r="Q37" s="7" t="s">
        <v>140</v>
      </c>
      <c r="Y37" s="7">
        <v>384.8</v>
      </c>
      <c r="BE37" s="7">
        <v>15.39</v>
      </c>
      <c r="BO37" s="7">
        <v>59.64</v>
      </c>
      <c r="BP37" s="7">
        <v>5.25</v>
      </c>
      <c r="BQ37" s="7">
        <v>1.23</v>
      </c>
      <c r="BR37" s="7">
        <v>0.9</v>
      </c>
      <c r="BS37" s="7">
        <v>562.25</v>
      </c>
      <c r="BZ37" s="7">
        <v>3.85</v>
      </c>
    </row>
    <row r="38" ht="12.0" customHeight="1">
      <c r="A38" s="24">
        <v>44436.0</v>
      </c>
      <c r="B38" s="24">
        <v>44440.0</v>
      </c>
      <c r="C38" s="25">
        <f t="shared" si="1"/>
        <v>44442</v>
      </c>
      <c r="D38" s="26" t="s">
        <v>18</v>
      </c>
      <c r="E38" s="7" t="s">
        <v>131</v>
      </c>
      <c r="F38" s="7" t="s">
        <v>3</v>
      </c>
      <c r="G38" s="7" t="s">
        <v>14</v>
      </c>
      <c r="H38" s="7" t="s">
        <v>19</v>
      </c>
      <c r="I38" s="7" t="s">
        <v>132</v>
      </c>
      <c r="J38" s="7" t="s">
        <v>133</v>
      </c>
      <c r="K38" s="7" t="s">
        <v>134</v>
      </c>
      <c r="L38" s="7" t="s">
        <v>135</v>
      </c>
      <c r="M38" s="7" t="s">
        <v>136</v>
      </c>
      <c r="N38" s="7" t="s">
        <v>137</v>
      </c>
      <c r="O38" s="7" t="s">
        <v>138</v>
      </c>
      <c r="P38" s="7" t="s">
        <v>139</v>
      </c>
      <c r="Q38" s="7" t="s">
        <v>140</v>
      </c>
      <c r="Y38" s="7">
        <v>384.8</v>
      </c>
      <c r="BE38" s="7">
        <v>15.39</v>
      </c>
      <c r="BO38" s="7">
        <v>59.64</v>
      </c>
      <c r="BP38" s="7">
        <v>18.39</v>
      </c>
      <c r="BQ38" s="7">
        <v>4.3</v>
      </c>
      <c r="BS38" s="7">
        <v>241.58</v>
      </c>
      <c r="BZ38" s="7">
        <v>3.85</v>
      </c>
    </row>
    <row r="39" ht="12.0" customHeight="1">
      <c r="A39" s="24">
        <v>44450.0</v>
      </c>
      <c r="B39" s="24">
        <v>44454.0</v>
      </c>
      <c r="C39" s="25">
        <f t="shared" si="1"/>
        <v>44456</v>
      </c>
      <c r="D39" s="26" t="s">
        <v>19</v>
      </c>
      <c r="E39" s="7" t="s">
        <v>131</v>
      </c>
      <c r="F39" s="7" t="s">
        <v>3</v>
      </c>
      <c r="G39" s="7" t="s">
        <v>4</v>
      </c>
      <c r="H39" s="7" t="s">
        <v>19</v>
      </c>
      <c r="I39" s="7" t="s">
        <v>132</v>
      </c>
      <c r="J39" s="7" t="s">
        <v>133</v>
      </c>
      <c r="K39" s="7" t="s">
        <v>134</v>
      </c>
      <c r="L39" s="7" t="s">
        <v>135</v>
      </c>
      <c r="M39" s="7" t="s">
        <v>136</v>
      </c>
      <c r="N39" s="7" t="s">
        <v>137</v>
      </c>
      <c r="O39" s="7" t="s">
        <v>138</v>
      </c>
      <c r="P39" s="7" t="s">
        <v>139</v>
      </c>
      <c r="Q39" s="7" t="s">
        <v>140</v>
      </c>
      <c r="Y39" s="7">
        <v>384.8</v>
      </c>
      <c r="BE39" s="7">
        <v>15.39</v>
      </c>
      <c r="BO39" s="7">
        <v>59.64</v>
      </c>
      <c r="BP39" s="7">
        <v>18.98</v>
      </c>
      <c r="BQ39" s="7">
        <v>4.44</v>
      </c>
      <c r="BS39" s="7">
        <v>235.82</v>
      </c>
      <c r="BZ39" s="7">
        <v>3.85</v>
      </c>
    </row>
    <row r="40" ht="12.0" customHeight="1">
      <c r="A40" s="24">
        <v>44450.0</v>
      </c>
      <c r="B40" s="24">
        <v>44454.0</v>
      </c>
      <c r="C40" s="25">
        <f t="shared" si="1"/>
        <v>44456</v>
      </c>
      <c r="D40" s="26" t="s">
        <v>19</v>
      </c>
      <c r="E40" s="7" t="s">
        <v>131</v>
      </c>
      <c r="F40" s="7" t="s">
        <v>3</v>
      </c>
      <c r="G40" s="7" t="s">
        <v>3</v>
      </c>
      <c r="H40" s="7" t="s">
        <v>19</v>
      </c>
      <c r="I40" s="7" t="s">
        <v>132</v>
      </c>
      <c r="J40" s="7" t="s">
        <v>133</v>
      </c>
      <c r="K40" s="7" t="s">
        <v>134</v>
      </c>
      <c r="L40" s="7" t="s">
        <v>135</v>
      </c>
      <c r="M40" s="7" t="s">
        <v>136</v>
      </c>
      <c r="N40" s="7" t="s">
        <v>137</v>
      </c>
      <c r="O40" s="7" t="s">
        <v>138</v>
      </c>
      <c r="P40" s="7" t="s">
        <v>139</v>
      </c>
      <c r="Q40" s="7" t="s">
        <v>140</v>
      </c>
      <c r="Y40" s="7">
        <v>384.8</v>
      </c>
      <c r="BE40" s="7">
        <v>15.39</v>
      </c>
      <c r="BO40" s="7">
        <v>59.64</v>
      </c>
      <c r="BP40" s="7">
        <v>20.56</v>
      </c>
      <c r="BQ40" s="7">
        <v>4.81</v>
      </c>
      <c r="BS40" s="7">
        <v>159.44</v>
      </c>
      <c r="BZ40" s="7">
        <v>3.85</v>
      </c>
    </row>
    <row r="41" ht="12.0" customHeight="1">
      <c r="A41" s="24">
        <v>44450.0</v>
      </c>
      <c r="B41" s="24">
        <v>44454.0</v>
      </c>
      <c r="C41" s="25">
        <f t="shared" si="1"/>
        <v>44456</v>
      </c>
      <c r="D41" s="26" t="s">
        <v>19</v>
      </c>
      <c r="E41" s="7" t="s">
        <v>131</v>
      </c>
      <c r="F41" s="7" t="s">
        <v>3</v>
      </c>
      <c r="G41" s="7" t="s">
        <v>5</v>
      </c>
      <c r="H41" s="7" t="s">
        <v>19</v>
      </c>
      <c r="I41" s="7" t="s">
        <v>132</v>
      </c>
      <c r="J41" s="7" t="s">
        <v>133</v>
      </c>
      <c r="K41" s="7" t="s">
        <v>134</v>
      </c>
      <c r="L41" s="7" t="s">
        <v>135</v>
      </c>
      <c r="M41" s="7" t="s">
        <v>136</v>
      </c>
      <c r="N41" s="7" t="s">
        <v>137</v>
      </c>
      <c r="O41" s="7" t="s">
        <v>138</v>
      </c>
      <c r="P41" s="7" t="s">
        <v>139</v>
      </c>
      <c r="Q41" s="7" t="s">
        <v>140</v>
      </c>
      <c r="Y41" s="7">
        <v>384.8</v>
      </c>
      <c r="BE41" s="7">
        <v>15.39</v>
      </c>
      <c r="BO41" s="7">
        <v>59.64</v>
      </c>
      <c r="BP41" s="7">
        <v>18.98</v>
      </c>
      <c r="BQ41" s="7">
        <v>4.44</v>
      </c>
      <c r="BR41" s="7">
        <v>0.9</v>
      </c>
      <c r="BS41" s="7">
        <v>235.82</v>
      </c>
      <c r="BZ41" s="7">
        <v>3.85</v>
      </c>
    </row>
    <row r="42" ht="12.0" customHeight="1">
      <c r="A42" s="24">
        <v>44450.0</v>
      </c>
      <c r="B42" s="24">
        <v>44454.0</v>
      </c>
      <c r="C42" s="25">
        <f t="shared" si="1"/>
        <v>44456</v>
      </c>
      <c r="D42" s="26" t="s">
        <v>19</v>
      </c>
      <c r="E42" s="7" t="s">
        <v>131</v>
      </c>
      <c r="F42" s="7" t="s">
        <v>3</v>
      </c>
      <c r="G42" s="7" t="s">
        <v>6</v>
      </c>
      <c r="H42" s="7" t="s">
        <v>19</v>
      </c>
      <c r="I42" s="7" t="s">
        <v>132</v>
      </c>
      <c r="J42" s="7" t="s">
        <v>133</v>
      </c>
      <c r="K42" s="7" t="s">
        <v>134</v>
      </c>
      <c r="L42" s="7" t="s">
        <v>135</v>
      </c>
      <c r="M42" s="7" t="s">
        <v>136</v>
      </c>
      <c r="N42" s="7" t="s">
        <v>137</v>
      </c>
      <c r="O42" s="7" t="s">
        <v>138</v>
      </c>
      <c r="P42" s="7" t="s">
        <v>139</v>
      </c>
      <c r="Q42" s="7" t="s">
        <v>140</v>
      </c>
      <c r="Y42" s="7">
        <v>384.8</v>
      </c>
      <c r="BE42" s="7">
        <v>15.39</v>
      </c>
      <c r="BO42" s="7">
        <v>59.64</v>
      </c>
      <c r="BP42" s="7">
        <v>20.14</v>
      </c>
      <c r="BQ42" s="7">
        <v>4.71</v>
      </c>
      <c r="BR42" s="7">
        <v>0.9</v>
      </c>
      <c r="BS42" s="7">
        <v>179.97</v>
      </c>
      <c r="BZ42" s="7">
        <v>3.85</v>
      </c>
    </row>
    <row r="43" ht="12.0" customHeight="1">
      <c r="A43" s="24">
        <v>44450.0</v>
      </c>
      <c r="B43" s="24">
        <v>44454.0</v>
      </c>
      <c r="C43" s="25">
        <f t="shared" si="1"/>
        <v>44456</v>
      </c>
      <c r="D43" s="26" t="s">
        <v>19</v>
      </c>
      <c r="E43" s="7" t="s">
        <v>131</v>
      </c>
      <c r="F43" s="7" t="s">
        <v>3</v>
      </c>
      <c r="G43" s="7" t="s">
        <v>7</v>
      </c>
      <c r="H43" s="7" t="s">
        <v>19</v>
      </c>
      <c r="I43" s="7" t="s">
        <v>132</v>
      </c>
      <c r="J43" s="7" t="s">
        <v>133</v>
      </c>
      <c r="K43" s="7" t="s">
        <v>134</v>
      </c>
      <c r="L43" s="7" t="s">
        <v>135</v>
      </c>
      <c r="M43" s="7" t="s">
        <v>136</v>
      </c>
      <c r="N43" s="7" t="s">
        <v>137</v>
      </c>
      <c r="O43" s="7" t="s">
        <v>138</v>
      </c>
      <c r="P43" s="7" t="s">
        <v>139</v>
      </c>
      <c r="Q43" s="7" t="s">
        <v>140</v>
      </c>
      <c r="Y43" s="7">
        <v>384.8</v>
      </c>
      <c r="BE43" s="7">
        <v>15.39</v>
      </c>
      <c r="BO43" s="7">
        <v>59.64</v>
      </c>
      <c r="BP43" s="7">
        <v>19.78</v>
      </c>
      <c r="BQ43" s="7">
        <v>4.63</v>
      </c>
      <c r="BS43" s="7">
        <v>197.34</v>
      </c>
      <c r="BZ43" s="7">
        <v>3.85</v>
      </c>
    </row>
    <row r="44" ht="12.0" customHeight="1">
      <c r="A44" s="24">
        <v>44450.0</v>
      </c>
      <c r="B44" s="24">
        <v>44454.0</v>
      </c>
      <c r="C44" s="25">
        <f t="shared" si="1"/>
        <v>44456</v>
      </c>
      <c r="D44" s="26" t="s">
        <v>19</v>
      </c>
      <c r="E44" s="7" t="s">
        <v>131</v>
      </c>
      <c r="F44" s="7" t="s">
        <v>3</v>
      </c>
      <c r="G44" s="7" t="s">
        <v>8</v>
      </c>
      <c r="H44" s="7" t="s">
        <v>19</v>
      </c>
      <c r="I44" s="7" t="s">
        <v>132</v>
      </c>
      <c r="J44" s="7" t="s">
        <v>133</v>
      </c>
      <c r="K44" s="7" t="s">
        <v>134</v>
      </c>
      <c r="L44" s="7" t="s">
        <v>135</v>
      </c>
      <c r="M44" s="7" t="s">
        <v>136</v>
      </c>
      <c r="N44" s="7" t="s">
        <v>137</v>
      </c>
      <c r="O44" s="7" t="s">
        <v>138</v>
      </c>
      <c r="P44" s="7" t="s">
        <v>139</v>
      </c>
      <c r="Q44" s="7" t="s">
        <v>140</v>
      </c>
      <c r="Y44" s="7">
        <v>384.8</v>
      </c>
      <c r="BE44" s="7">
        <v>15.39</v>
      </c>
      <c r="BO44" s="7">
        <v>59.64</v>
      </c>
      <c r="BP44" s="7">
        <v>19.89</v>
      </c>
      <c r="BQ44" s="7">
        <v>4.65</v>
      </c>
      <c r="BS44" s="7">
        <v>191.99</v>
      </c>
      <c r="BZ44" s="7">
        <v>3.85</v>
      </c>
    </row>
    <row r="45" ht="12.0" customHeight="1">
      <c r="A45" s="24">
        <v>44450.0</v>
      </c>
      <c r="B45" s="24">
        <v>44454.0</v>
      </c>
      <c r="C45" s="25">
        <f t="shared" si="1"/>
        <v>44456</v>
      </c>
      <c r="D45" s="26" t="s">
        <v>19</v>
      </c>
      <c r="E45" s="7" t="s">
        <v>131</v>
      </c>
      <c r="F45" s="7" t="s">
        <v>3</v>
      </c>
      <c r="G45" s="7" t="s">
        <v>9</v>
      </c>
      <c r="H45" s="7" t="s">
        <v>19</v>
      </c>
      <c r="I45" s="7" t="s">
        <v>132</v>
      </c>
      <c r="J45" s="7" t="s">
        <v>133</v>
      </c>
      <c r="K45" s="7" t="s">
        <v>134</v>
      </c>
      <c r="L45" s="7" t="s">
        <v>135</v>
      </c>
      <c r="M45" s="7" t="s">
        <v>136</v>
      </c>
      <c r="N45" s="7" t="s">
        <v>137</v>
      </c>
      <c r="O45" s="7" t="s">
        <v>138</v>
      </c>
      <c r="P45" s="7" t="s">
        <v>139</v>
      </c>
      <c r="Q45" s="7" t="s">
        <v>140</v>
      </c>
      <c r="Y45" s="7">
        <v>384.8</v>
      </c>
      <c r="BE45" s="7">
        <v>15.39</v>
      </c>
      <c r="BO45" s="7">
        <v>66.57</v>
      </c>
      <c r="BP45" s="7">
        <v>23.85</v>
      </c>
      <c r="BQ45" s="7">
        <v>5.58</v>
      </c>
      <c r="BZ45" s="7">
        <v>3.85</v>
      </c>
    </row>
    <row r="46" ht="12.0" customHeight="1">
      <c r="A46" s="24">
        <v>44450.0</v>
      </c>
      <c r="B46" s="24">
        <v>44454.0</v>
      </c>
      <c r="C46" s="25">
        <f t="shared" si="1"/>
        <v>44456</v>
      </c>
      <c r="D46" s="26" t="s">
        <v>19</v>
      </c>
      <c r="E46" s="7" t="s">
        <v>131</v>
      </c>
      <c r="F46" s="7" t="s">
        <v>3</v>
      </c>
      <c r="G46" s="7" t="s">
        <v>10</v>
      </c>
      <c r="H46" s="7" t="s">
        <v>19</v>
      </c>
      <c r="I46" s="7" t="s">
        <v>132</v>
      </c>
      <c r="J46" s="7" t="s">
        <v>133</v>
      </c>
      <c r="K46" s="7" t="s">
        <v>134</v>
      </c>
      <c r="L46" s="7" t="s">
        <v>135</v>
      </c>
      <c r="M46" s="7" t="s">
        <v>136</v>
      </c>
      <c r="N46" s="7" t="s">
        <v>137</v>
      </c>
      <c r="O46" s="7" t="s">
        <v>138</v>
      </c>
      <c r="P46" s="7" t="s">
        <v>139</v>
      </c>
      <c r="Q46" s="7" t="s">
        <v>140</v>
      </c>
      <c r="Y46" s="7">
        <v>384.8</v>
      </c>
      <c r="BE46" s="7">
        <v>15.39</v>
      </c>
      <c r="BO46" s="7">
        <v>59.64</v>
      </c>
      <c r="BP46" s="7">
        <v>23.86</v>
      </c>
      <c r="BQ46" s="7">
        <v>5.58</v>
      </c>
      <c r="BR46" s="7">
        <v>0.9</v>
      </c>
      <c r="BZ46" s="7">
        <v>3.85</v>
      </c>
    </row>
    <row r="47" ht="12.0" customHeight="1">
      <c r="A47" s="24">
        <v>44450.0</v>
      </c>
      <c r="B47" s="24">
        <v>44454.0</v>
      </c>
      <c r="C47" s="25">
        <f t="shared" si="1"/>
        <v>44456</v>
      </c>
      <c r="D47" s="26" t="s">
        <v>19</v>
      </c>
      <c r="E47" s="7" t="s">
        <v>131</v>
      </c>
      <c r="F47" s="7" t="s">
        <v>3</v>
      </c>
      <c r="G47" s="7" t="s">
        <v>11</v>
      </c>
      <c r="H47" s="7" t="s">
        <v>19</v>
      </c>
      <c r="I47" s="7" t="s">
        <v>132</v>
      </c>
      <c r="J47" s="7" t="s">
        <v>133</v>
      </c>
      <c r="K47" s="7" t="s">
        <v>134</v>
      </c>
      <c r="L47" s="7" t="s">
        <v>135</v>
      </c>
      <c r="M47" s="7" t="s">
        <v>136</v>
      </c>
      <c r="N47" s="7" t="s">
        <v>137</v>
      </c>
      <c r="O47" s="7" t="s">
        <v>138</v>
      </c>
      <c r="P47" s="7" t="s">
        <v>139</v>
      </c>
      <c r="Q47" s="7" t="s">
        <v>140</v>
      </c>
      <c r="Y47" s="7">
        <v>384.8</v>
      </c>
      <c r="BE47" s="7">
        <v>15.39</v>
      </c>
      <c r="BO47" s="7">
        <v>59.64</v>
      </c>
      <c r="BP47" s="7">
        <v>9.39</v>
      </c>
      <c r="BQ47" s="7">
        <v>2.19</v>
      </c>
      <c r="BR47" s="7">
        <v>0.9</v>
      </c>
      <c r="BS47" s="7">
        <v>562.25</v>
      </c>
      <c r="BZ47" s="7">
        <v>3.85</v>
      </c>
    </row>
    <row r="48" ht="12.0" customHeight="1">
      <c r="A48" s="24">
        <v>44450.0</v>
      </c>
      <c r="B48" s="24">
        <v>44454.0</v>
      </c>
      <c r="C48" s="25">
        <f t="shared" si="1"/>
        <v>44456</v>
      </c>
      <c r="D48" s="26" t="s">
        <v>19</v>
      </c>
      <c r="E48" s="7" t="s">
        <v>131</v>
      </c>
      <c r="F48" s="7" t="s">
        <v>3</v>
      </c>
      <c r="G48" s="7" t="s">
        <v>3</v>
      </c>
      <c r="H48" s="7" t="s">
        <v>19</v>
      </c>
      <c r="I48" s="7" t="s">
        <v>132</v>
      </c>
      <c r="J48" s="7" t="s">
        <v>133</v>
      </c>
      <c r="K48" s="7" t="s">
        <v>134</v>
      </c>
      <c r="L48" s="7" t="s">
        <v>135</v>
      </c>
      <c r="M48" s="7" t="s">
        <v>136</v>
      </c>
      <c r="N48" s="7" t="s">
        <v>137</v>
      </c>
      <c r="O48" s="7" t="s">
        <v>138</v>
      </c>
      <c r="P48" s="7" t="s">
        <v>139</v>
      </c>
      <c r="Q48" s="7" t="s">
        <v>140</v>
      </c>
      <c r="Y48" s="7">
        <v>384.8</v>
      </c>
      <c r="AZ48" s="7">
        <v>79.11</v>
      </c>
      <c r="BE48" s="7">
        <v>15.39</v>
      </c>
      <c r="BO48" s="7">
        <v>59.64</v>
      </c>
      <c r="BP48" s="7">
        <v>6.44</v>
      </c>
      <c r="BQ48" s="7">
        <v>1.51</v>
      </c>
      <c r="BS48" s="7">
        <v>517.46</v>
      </c>
      <c r="BZ48" s="7">
        <v>3.85</v>
      </c>
    </row>
    <row r="49" ht="12.0" customHeight="1">
      <c r="A49" s="24">
        <v>44450.0</v>
      </c>
      <c r="B49" s="24">
        <v>44454.0</v>
      </c>
      <c r="C49" s="25">
        <f t="shared" si="1"/>
        <v>44456</v>
      </c>
      <c r="D49" s="26" t="s">
        <v>19</v>
      </c>
      <c r="E49" s="7" t="s">
        <v>131</v>
      </c>
      <c r="F49" s="7" t="s">
        <v>3</v>
      </c>
      <c r="G49" s="7" t="s">
        <v>12</v>
      </c>
      <c r="H49" s="7" t="s">
        <v>19</v>
      </c>
      <c r="I49" s="7" t="s">
        <v>132</v>
      </c>
      <c r="J49" s="7" t="s">
        <v>133</v>
      </c>
      <c r="K49" s="7" t="s">
        <v>134</v>
      </c>
      <c r="L49" s="7" t="s">
        <v>135</v>
      </c>
      <c r="M49" s="7" t="s">
        <v>136</v>
      </c>
      <c r="N49" s="7" t="s">
        <v>137</v>
      </c>
      <c r="O49" s="7" t="s">
        <v>138</v>
      </c>
      <c r="P49" s="7" t="s">
        <v>139</v>
      </c>
      <c r="Q49" s="7" t="s">
        <v>140</v>
      </c>
      <c r="Y49" s="7">
        <v>769.6</v>
      </c>
      <c r="BE49" s="7">
        <v>30.79</v>
      </c>
      <c r="BO49" s="7">
        <v>133.14</v>
      </c>
      <c r="BP49" s="7">
        <v>39.86</v>
      </c>
      <c r="BQ49" s="7">
        <v>9.32</v>
      </c>
      <c r="BR49" s="7">
        <v>1.65</v>
      </c>
      <c r="BZ49" s="7">
        <v>7.7</v>
      </c>
    </row>
    <row r="50" ht="12.0" customHeight="1">
      <c r="A50" s="24">
        <v>44450.0</v>
      </c>
      <c r="B50" s="24">
        <v>44454.0</v>
      </c>
      <c r="C50" s="25">
        <f t="shared" si="1"/>
        <v>44456</v>
      </c>
      <c r="D50" s="26" t="s">
        <v>19</v>
      </c>
      <c r="E50" s="7" t="s">
        <v>131</v>
      </c>
      <c r="F50" s="7" t="s">
        <v>3</v>
      </c>
      <c r="G50" s="7" t="s">
        <v>13</v>
      </c>
      <c r="H50" s="7" t="s">
        <v>19</v>
      </c>
      <c r="I50" s="7" t="s">
        <v>132</v>
      </c>
      <c r="J50" s="7" t="s">
        <v>133</v>
      </c>
      <c r="K50" s="7" t="s">
        <v>134</v>
      </c>
      <c r="L50" s="7" t="s">
        <v>135</v>
      </c>
      <c r="M50" s="7" t="s">
        <v>136</v>
      </c>
      <c r="N50" s="7" t="s">
        <v>137</v>
      </c>
      <c r="O50" s="7" t="s">
        <v>138</v>
      </c>
      <c r="P50" s="7" t="s">
        <v>139</v>
      </c>
      <c r="Q50" s="7" t="s">
        <v>140</v>
      </c>
      <c r="Y50" s="7">
        <v>384.8</v>
      </c>
      <c r="AZ50" s="7">
        <v>59.47</v>
      </c>
      <c r="BE50" s="7">
        <v>15.39</v>
      </c>
      <c r="BO50" s="7">
        <v>59.64</v>
      </c>
      <c r="BP50" s="7">
        <v>5.25</v>
      </c>
      <c r="BQ50" s="7">
        <v>1.23</v>
      </c>
      <c r="BR50" s="7">
        <v>0.9</v>
      </c>
      <c r="BS50" s="7">
        <v>562.25</v>
      </c>
      <c r="BZ50" s="7">
        <v>3.85</v>
      </c>
    </row>
    <row r="51" ht="12.0" customHeight="1">
      <c r="A51" s="24">
        <v>44450.0</v>
      </c>
      <c r="B51" s="24">
        <v>44454.0</v>
      </c>
      <c r="C51" s="25">
        <f t="shared" si="1"/>
        <v>44456</v>
      </c>
      <c r="D51" s="26" t="s">
        <v>19</v>
      </c>
      <c r="E51" s="7" t="s">
        <v>131</v>
      </c>
      <c r="F51" s="7" t="s">
        <v>3</v>
      </c>
      <c r="G51" s="7" t="s">
        <v>14</v>
      </c>
      <c r="H51" s="7" t="s">
        <v>19</v>
      </c>
      <c r="I51" s="7" t="s">
        <v>132</v>
      </c>
      <c r="J51" s="7" t="s">
        <v>133</v>
      </c>
      <c r="K51" s="7" t="s">
        <v>134</v>
      </c>
      <c r="L51" s="7" t="s">
        <v>135</v>
      </c>
      <c r="M51" s="7" t="s">
        <v>136</v>
      </c>
      <c r="N51" s="7" t="s">
        <v>137</v>
      </c>
      <c r="O51" s="7" t="s">
        <v>138</v>
      </c>
      <c r="P51" s="7" t="s">
        <v>139</v>
      </c>
      <c r="Q51" s="7" t="s">
        <v>140</v>
      </c>
      <c r="Y51" s="7">
        <v>384.8</v>
      </c>
      <c r="BE51" s="7">
        <v>15.39</v>
      </c>
      <c r="BO51" s="7">
        <v>59.64</v>
      </c>
      <c r="BP51" s="7">
        <v>18.39</v>
      </c>
      <c r="BQ51" s="7">
        <v>4.31</v>
      </c>
      <c r="BS51" s="7">
        <v>241.58</v>
      </c>
      <c r="BZ51" s="7">
        <v>3.85</v>
      </c>
    </row>
    <row r="52" ht="12.0" customHeight="1">
      <c r="A52" s="24">
        <v>44464.0</v>
      </c>
      <c r="B52" s="24">
        <v>44468.0</v>
      </c>
      <c r="C52" s="25">
        <f t="shared" si="1"/>
        <v>44470</v>
      </c>
      <c r="D52" s="26" t="s">
        <v>20</v>
      </c>
      <c r="E52" s="7" t="s">
        <v>131</v>
      </c>
      <c r="F52" s="7" t="s">
        <v>3</v>
      </c>
      <c r="G52" s="7" t="s">
        <v>4</v>
      </c>
      <c r="H52" s="7" t="s">
        <v>19</v>
      </c>
      <c r="I52" s="7" t="s">
        <v>132</v>
      </c>
      <c r="J52" s="7" t="s">
        <v>133</v>
      </c>
      <c r="K52" s="7" t="s">
        <v>134</v>
      </c>
      <c r="L52" s="7" t="s">
        <v>135</v>
      </c>
      <c r="M52" s="7" t="s">
        <v>136</v>
      </c>
      <c r="N52" s="7" t="s">
        <v>137</v>
      </c>
      <c r="O52" s="7" t="s">
        <v>138</v>
      </c>
      <c r="P52" s="7" t="s">
        <v>139</v>
      </c>
      <c r="Q52" s="7" t="s">
        <v>140</v>
      </c>
      <c r="Y52" s="7">
        <v>384.8</v>
      </c>
      <c r="BE52" s="7">
        <v>15.39</v>
      </c>
      <c r="BO52" s="7">
        <v>59.64</v>
      </c>
      <c r="BP52" s="7">
        <v>18.99</v>
      </c>
      <c r="BQ52" s="7">
        <v>4.44</v>
      </c>
      <c r="BS52" s="7">
        <v>235.82</v>
      </c>
      <c r="BZ52" s="7">
        <v>3.85</v>
      </c>
    </row>
    <row r="53" ht="12.0" customHeight="1">
      <c r="A53" s="24">
        <v>44464.0</v>
      </c>
      <c r="B53" s="24">
        <v>44468.0</v>
      </c>
      <c r="C53" s="25">
        <f t="shared" si="1"/>
        <v>44470</v>
      </c>
      <c r="D53" s="26" t="s">
        <v>20</v>
      </c>
      <c r="E53" s="7" t="s">
        <v>131</v>
      </c>
      <c r="F53" s="7" t="s">
        <v>3</v>
      </c>
      <c r="G53" s="7" t="s">
        <v>3</v>
      </c>
      <c r="H53" s="7" t="s">
        <v>19</v>
      </c>
      <c r="I53" s="7" t="s">
        <v>132</v>
      </c>
      <c r="J53" s="7" t="s">
        <v>133</v>
      </c>
      <c r="K53" s="7" t="s">
        <v>134</v>
      </c>
      <c r="L53" s="7" t="s">
        <v>135</v>
      </c>
      <c r="M53" s="7" t="s">
        <v>136</v>
      </c>
      <c r="N53" s="7" t="s">
        <v>137</v>
      </c>
      <c r="O53" s="7" t="s">
        <v>138</v>
      </c>
      <c r="P53" s="7" t="s">
        <v>139</v>
      </c>
      <c r="Q53" s="7" t="s">
        <v>140</v>
      </c>
      <c r="Y53" s="7">
        <v>384.8</v>
      </c>
      <c r="BE53" s="7">
        <v>15.39</v>
      </c>
      <c r="BO53" s="7">
        <v>59.64</v>
      </c>
      <c r="BP53" s="7">
        <v>20.57</v>
      </c>
      <c r="BQ53" s="7">
        <v>4.81</v>
      </c>
      <c r="BS53" s="7">
        <v>159.44</v>
      </c>
      <c r="BZ53" s="7">
        <v>3.85</v>
      </c>
    </row>
    <row r="54" ht="12.0" customHeight="1">
      <c r="A54" s="24">
        <v>44464.0</v>
      </c>
      <c r="B54" s="24">
        <v>44468.0</v>
      </c>
      <c r="C54" s="25">
        <f t="shared" si="1"/>
        <v>44470</v>
      </c>
      <c r="D54" s="26" t="s">
        <v>20</v>
      </c>
      <c r="E54" s="7" t="s">
        <v>131</v>
      </c>
      <c r="F54" s="7" t="s">
        <v>3</v>
      </c>
      <c r="G54" s="7" t="s">
        <v>5</v>
      </c>
      <c r="H54" s="7" t="s">
        <v>19</v>
      </c>
      <c r="I54" s="7" t="s">
        <v>132</v>
      </c>
      <c r="J54" s="7" t="s">
        <v>133</v>
      </c>
      <c r="K54" s="7" t="s">
        <v>134</v>
      </c>
      <c r="L54" s="7" t="s">
        <v>135</v>
      </c>
      <c r="M54" s="7" t="s">
        <v>136</v>
      </c>
      <c r="N54" s="7" t="s">
        <v>137</v>
      </c>
      <c r="O54" s="7" t="s">
        <v>138</v>
      </c>
      <c r="P54" s="7" t="s">
        <v>139</v>
      </c>
      <c r="Q54" s="7" t="s">
        <v>140</v>
      </c>
      <c r="Y54" s="7">
        <v>384.8</v>
      </c>
      <c r="BE54" s="7">
        <v>15.39</v>
      </c>
      <c r="BO54" s="7">
        <v>59.64</v>
      </c>
      <c r="BP54" s="7">
        <v>18.98</v>
      </c>
      <c r="BQ54" s="7">
        <v>4.44</v>
      </c>
      <c r="BR54" s="7">
        <v>0.9</v>
      </c>
      <c r="BS54" s="7">
        <v>235.82</v>
      </c>
      <c r="BZ54" s="7">
        <v>3.85</v>
      </c>
    </row>
    <row r="55" ht="12.0" customHeight="1">
      <c r="A55" s="24">
        <v>44464.0</v>
      </c>
      <c r="B55" s="24">
        <v>44468.0</v>
      </c>
      <c r="C55" s="25">
        <f t="shared" si="1"/>
        <v>44470</v>
      </c>
      <c r="D55" s="26" t="s">
        <v>20</v>
      </c>
      <c r="E55" s="7" t="s">
        <v>131</v>
      </c>
      <c r="F55" s="7" t="s">
        <v>3</v>
      </c>
      <c r="G55" s="7" t="s">
        <v>6</v>
      </c>
      <c r="H55" s="7" t="s">
        <v>19</v>
      </c>
      <c r="I55" s="7" t="s">
        <v>132</v>
      </c>
      <c r="J55" s="7" t="s">
        <v>133</v>
      </c>
      <c r="K55" s="7" t="s">
        <v>134</v>
      </c>
      <c r="L55" s="7" t="s">
        <v>135</v>
      </c>
      <c r="M55" s="7" t="s">
        <v>136</v>
      </c>
      <c r="N55" s="7" t="s">
        <v>137</v>
      </c>
      <c r="O55" s="7" t="s">
        <v>138</v>
      </c>
      <c r="P55" s="7" t="s">
        <v>139</v>
      </c>
      <c r="Q55" s="7" t="s">
        <v>140</v>
      </c>
      <c r="Y55" s="7">
        <v>384.8</v>
      </c>
      <c r="BE55" s="7">
        <v>15.39</v>
      </c>
      <c r="BO55" s="7">
        <v>59.64</v>
      </c>
      <c r="BP55" s="7">
        <v>20.14</v>
      </c>
      <c r="BQ55" s="7">
        <v>4.71</v>
      </c>
      <c r="BR55" s="7">
        <v>0.9</v>
      </c>
      <c r="BS55" s="7">
        <v>179.97</v>
      </c>
      <c r="BZ55" s="7">
        <v>3.85</v>
      </c>
    </row>
    <row r="56" ht="12.0" customHeight="1">
      <c r="A56" s="24">
        <v>44464.0</v>
      </c>
      <c r="B56" s="24">
        <v>44468.0</v>
      </c>
      <c r="C56" s="25">
        <f t="shared" si="1"/>
        <v>44470</v>
      </c>
      <c r="D56" s="26" t="s">
        <v>20</v>
      </c>
      <c r="E56" s="7" t="s">
        <v>131</v>
      </c>
      <c r="F56" s="7" t="s">
        <v>3</v>
      </c>
      <c r="G56" s="7" t="s">
        <v>7</v>
      </c>
      <c r="H56" s="7" t="s">
        <v>19</v>
      </c>
      <c r="I56" s="7" t="s">
        <v>132</v>
      </c>
      <c r="J56" s="7" t="s">
        <v>133</v>
      </c>
      <c r="K56" s="7" t="s">
        <v>134</v>
      </c>
      <c r="L56" s="7" t="s">
        <v>135</v>
      </c>
      <c r="M56" s="7" t="s">
        <v>136</v>
      </c>
      <c r="N56" s="7" t="s">
        <v>137</v>
      </c>
      <c r="O56" s="7" t="s">
        <v>138</v>
      </c>
      <c r="P56" s="7" t="s">
        <v>139</v>
      </c>
      <c r="Q56" s="7" t="s">
        <v>140</v>
      </c>
      <c r="Y56" s="7">
        <v>576.8</v>
      </c>
      <c r="BE56" s="7">
        <v>23.07</v>
      </c>
      <c r="BO56" s="7">
        <v>89.4</v>
      </c>
      <c r="BP56" s="7">
        <v>35.76</v>
      </c>
      <c r="BQ56" s="7">
        <v>8.36</v>
      </c>
      <c r="BZ56" s="7">
        <v>5.77</v>
      </c>
    </row>
    <row r="57" ht="12.0" customHeight="1">
      <c r="A57" s="24">
        <v>44464.0</v>
      </c>
      <c r="B57" s="24">
        <v>44468.0</v>
      </c>
      <c r="C57" s="25">
        <f t="shared" si="1"/>
        <v>44470</v>
      </c>
      <c r="D57" s="26" t="s">
        <v>20</v>
      </c>
      <c r="E57" s="7" t="s">
        <v>131</v>
      </c>
      <c r="F57" s="7" t="s">
        <v>3</v>
      </c>
      <c r="G57" s="7" t="s">
        <v>8</v>
      </c>
      <c r="H57" s="7" t="s">
        <v>19</v>
      </c>
      <c r="I57" s="7" t="s">
        <v>132</v>
      </c>
      <c r="J57" s="7" t="s">
        <v>133</v>
      </c>
      <c r="K57" s="7" t="s">
        <v>134</v>
      </c>
      <c r="L57" s="7" t="s">
        <v>135</v>
      </c>
      <c r="M57" s="7" t="s">
        <v>136</v>
      </c>
      <c r="N57" s="7" t="s">
        <v>137</v>
      </c>
      <c r="O57" s="7" t="s">
        <v>138</v>
      </c>
      <c r="P57" s="7" t="s">
        <v>139</v>
      </c>
      <c r="Q57" s="7" t="s">
        <v>140</v>
      </c>
      <c r="Y57" s="7">
        <v>384.8</v>
      </c>
      <c r="BE57" s="7">
        <v>15.39</v>
      </c>
      <c r="BO57" s="7">
        <v>59.64</v>
      </c>
      <c r="BP57" s="7">
        <v>19.89</v>
      </c>
      <c r="BQ57" s="7">
        <v>4.65</v>
      </c>
      <c r="BS57" s="7">
        <v>191.99</v>
      </c>
      <c r="BZ57" s="7">
        <v>3.85</v>
      </c>
    </row>
    <row r="58" ht="12.0" customHeight="1">
      <c r="A58" s="24">
        <v>44464.0</v>
      </c>
      <c r="B58" s="24">
        <v>44468.0</v>
      </c>
      <c r="C58" s="25">
        <f t="shared" si="1"/>
        <v>44470</v>
      </c>
      <c r="D58" s="26" t="s">
        <v>20</v>
      </c>
      <c r="E58" s="7" t="s">
        <v>131</v>
      </c>
      <c r="F58" s="7" t="s">
        <v>3</v>
      </c>
      <c r="G58" s="7" t="s">
        <v>9</v>
      </c>
      <c r="H58" s="7" t="s">
        <v>19</v>
      </c>
      <c r="I58" s="7" t="s">
        <v>132</v>
      </c>
      <c r="J58" s="7" t="s">
        <v>133</v>
      </c>
      <c r="K58" s="7" t="s">
        <v>134</v>
      </c>
      <c r="L58" s="7" t="s">
        <v>135</v>
      </c>
      <c r="M58" s="7" t="s">
        <v>136</v>
      </c>
      <c r="N58" s="7" t="s">
        <v>137</v>
      </c>
      <c r="O58" s="7" t="s">
        <v>138</v>
      </c>
      <c r="P58" s="7" t="s">
        <v>139</v>
      </c>
      <c r="Q58" s="7" t="s">
        <v>140</v>
      </c>
      <c r="Y58" s="7">
        <v>384.8</v>
      </c>
      <c r="BE58" s="7">
        <v>15.39</v>
      </c>
      <c r="BO58" s="7">
        <v>66.57</v>
      </c>
      <c r="BP58" s="7">
        <v>23.86</v>
      </c>
      <c r="BQ58" s="7">
        <v>5.58</v>
      </c>
      <c r="BZ58" s="7">
        <v>3.85</v>
      </c>
    </row>
    <row r="59" ht="12.0" customHeight="1">
      <c r="A59" s="24">
        <v>44464.0</v>
      </c>
      <c r="B59" s="24">
        <v>44468.0</v>
      </c>
      <c r="C59" s="25">
        <f t="shared" si="1"/>
        <v>44470</v>
      </c>
      <c r="D59" s="26" t="s">
        <v>20</v>
      </c>
      <c r="E59" s="7" t="s">
        <v>131</v>
      </c>
      <c r="F59" s="7" t="s">
        <v>3</v>
      </c>
      <c r="G59" s="7" t="s">
        <v>10</v>
      </c>
      <c r="H59" s="7" t="s">
        <v>19</v>
      </c>
      <c r="I59" s="7" t="s">
        <v>132</v>
      </c>
      <c r="J59" s="7" t="s">
        <v>133</v>
      </c>
      <c r="K59" s="7" t="s">
        <v>134</v>
      </c>
      <c r="L59" s="7" t="s">
        <v>135</v>
      </c>
      <c r="M59" s="7" t="s">
        <v>136</v>
      </c>
      <c r="N59" s="7" t="s">
        <v>137</v>
      </c>
      <c r="O59" s="7" t="s">
        <v>138</v>
      </c>
      <c r="P59" s="7" t="s">
        <v>139</v>
      </c>
      <c r="Q59" s="7" t="s">
        <v>140</v>
      </c>
      <c r="Y59" s="7">
        <v>384.8</v>
      </c>
      <c r="BE59" s="7">
        <v>15.39</v>
      </c>
      <c r="BO59" s="7">
        <v>59.64</v>
      </c>
      <c r="BP59" s="7">
        <v>23.85</v>
      </c>
      <c r="BQ59" s="7">
        <v>5.58</v>
      </c>
      <c r="BR59" s="7">
        <v>0.9</v>
      </c>
      <c r="BZ59" s="7">
        <v>3.85</v>
      </c>
    </row>
    <row r="60" ht="12.0" customHeight="1">
      <c r="A60" s="24">
        <v>44464.0</v>
      </c>
      <c r="B60" s="24">
        <v>44468.0</v>
      </c>
      <c r="C60" s="25">
        <f t="shared" si="1"/>
        <v>44470</v>
      </c>
      <c r="D60" s="26" t="s">
        <v>20</v>
      </c>
      <c r="E60" s="7" t="s">
        <v>131</v>
      </c>
      <c r="F60" s="7" t="s">
        <v>3</v>
      </c>
      <c r="G60" s="7" t="s">
        <v>11</v>
      </c>
      <c r="H60" s="7" t="s">
        <v>19</v>
      </c>
      <c r="I60" s="7" t="s">
        <v>132</v>
      </c>
      <c r="J60" s="7" t="s">
        <v>133</v>
      </c>
      <c r="K60" s="7" t="s">
        <v>134</v>
      </c>
      <c r="L60" s="7" t="s">
        <v>135</v>
      </c>
      <c r="M60" s="7" t="s">
        <v>136</v>
      </c>
      <c r="N60" s="7" t="s">
        <v>137</v>
      </c>
      <c r="O60" s="7" t="s">
        <v>138</v>
      </c>
      <c r="P60" s="7" t="s">
        <v>139</v>
      </c>
      <c r="Q60" s="7" t="s">
        <v>140</v>
      </c>
      <c r="Y60" s="7">
        <v>384.8</v>
      </c>
      <c r="BE60" s="7">
        <v>15.39</v>
      </c>
      <c r="BO60" s="7">
        <v>59.64</v>
      </c>
      <c r="BP60" s="7">
        <v>7.42</v>
      </c>
      <c r="BQ60" s="7">
        <v>1.74</v>
      </c>
      <c r="BR60" s="7">
        <v>0.9</v>
      </c>
      <c r="BS60" s="7">
        <v>562.25</v>
      </c>
      <c r="BZ60" s="7">
        <v>3.85</v>
      </c>
    </row>
    <row r="61" ht="12.0" customHeight="1">
      <c r="A61" s="24">
        <v>44464.0</v>
      </c>
      <c r="B61" s="24">
        <v>44468.0</v>
      </c>
      <c r="C61" s="25">
        <f t="shared" si="1"/>
        <v>44470</v>
      </c>
      <c r="D61" s="26" t="s">
        <v>20</v>
      </c>
      <c r="E61" s="7" t="s">
        <v>131</v>
      </c>
      <c r="F61" s="7" t="s">
        <v>3</v>
      </c>
      <c r="G61" s="7" t="s">
        <v>3</v>
      </c>
      <c r="H61" s="7" t="s">
        <v>19</v>
      </c>
      <c r="I61" s="7" t="s">
        <v>132</v>
      </c>
      <c r="J61" s="7" t="s">
        <v>133</v>
      </c>
      <c r="K61" s="7" t="s">
        <v>134</v>
      </c>
      <c r="L61" s="7" t="s">
        <v>135</v>
      </c>
      <c r="M61" s="7" t="s">
        <v>136</v>
      </c>
      <c r="N61" s="7" t="s">
        <v>137</v>
      </c>
      <c r="O61" s="7" t="s">
        <v>138</v>
      </c>
      <c r="P61" s="7" t="s">
        <v>139</v>
      </c>
      <c r="Q61" s="7" t="s">
        <v>140</v>
      </c>
      <c r="Y61" s="7">
        <v>384.8</v>
      </c>
      <c r="AZ61" s="7">
        <v>79.1</v>
      </c>
      <c r="BE61" s="7">
        <v>15.39</v>
      </c>
      <c r="BO61" s="7">
        <v>59.64</v>
      </c>
      <c r="BP61" s="7">
        <v>6.45</v>
      </c>
      <c r="BQ61" s="7">
        <v>1.51</v>
      </c>
      <c r="BS61" s="7">
        <v>517.46</v>
      </c>
      <c r="BZ61" s="7">
        <v>3.85</v>
      </c>
    </row>
    <row r="62" ht="12.0" customHeight="1">
      <c r="A62" s="24">
        <v>44464.0</v>
      </c>
      <c r="B62" s="24">
        <v>44468.0</v>
      </c>
      <c r="C62" s="25">
        <f t="shared" si="1"/>
        <v>44470</v>
      </c>
      <c r="D62" s="26" t="s">
        <v>20</v>
      </c>
      <c r="E62" s="7" t="s">
        <v>131</v>
      </c>
      <c r="F62" s="7" t="s">
        <v>3</v>
      </c>
      <c r="G62" s="7" t="s">
        <v>12</v>
      </c>
      <c r="H62" s="7" t="s">
        <v>19</v>
      </c>
      <c r="I62" s="7" t="s">
        <v>132</v>
      </c>
      <c r="J62" s="7" t="s">
        <v>133</v>
      </c>
      <c r="K62" s="7" t="s">
        <v>134</v>
      </c>
      <c r="L62" s="7" t="s">
        <v>135</v>
      </c>
      <c r="M62" s="7" t="s">
        <v>136</v>
      </c>
      <c r="N62" s="7" t="s">
        <v>137</v>
      </c>
      <c r="O62" s="7" t="s">
        <v>138</v>
      </c>
      <c r="P62" s="7" t="s">
        <v>139</v>
      </c>
      <c r="Q62" s="7" t="s">
        <v>140</v>
      </c>
      <c r="Y62" s="7">
        <v>961.6</v>
      </c>
      <c r="BE62" s="7">
        <v>38.47</v>
      </c>
      <c r="BO62" s="7">
        <v>166.36</v>
      </c>
      <c r="BP62" s="7">
        <v>55.69</v>
      </c>
      <c r="BQ62" s="7">
        <v>13.02</v>
      </c>
      <c r="BR62" s="7">
        <v>2.03</v>
      </c>
      <c r="BZ62" s="7">
        <v>9.62</v>
      </c>
    </row>
    <row r="63" ht="12.0" customHeight="1">
      <c r="A63" s="24">
        <v>44464.0</v>
      </c>
      <c r="B63" s="24">
        <v>44468.0</v>
      </c>
      <c r="C63" s="25">
        <f t="shared" si="1"/>
        <v>44470</v>
      </c>
      <c r="D63" s="26" t="s">
        <v>20</v>
      </c>
      <c r="E63" s="7" t="s">
        <v>131</v>
      </c>
      <c r="F63" s="7" t="s">
        <v>3</v>
      </c>
      <c r="G63" s="7" t="s">
        <v>13</v>
      </c>
      <c r="H63" s="7" t="s">
        <v>19</v>
      </c>
      <c r="I63" s="7" t="s">
        <v>132</v>
      </c>
      <c r="J63" s="7" t="s">
        <v>133</v>
      </c>
      <c r="K63" s="7" t="s">
        <v>134</v>
      </c>
      <c r="L63" s="7" t="s">
        <v>135</v>
      </c>
      <c r="M63" s="7" t="s">
        <v>136</v>
      </c>
      <c r="N63" s="7" t="s">
        <v>137</v>
      </c>
      <c r="O63" s="7" t="s">
        <v>138</v>
      </c>
      <c r="P63" s="7" t="s">
        <v>139</v>
      </c>
      <c r="Q63" s="7" t="s">
        <v>140</v>
      </c>
      <c r="Y63" s="7">
        <v>384.8</v>
      </c>
      <c r="AZ63" s="7">
        <v>59.47</v>
      </c>
      <c r="BE63" s="7">
        <v>15.39</v>
      </c>
      <c r="BO63" s="7">
        <v>59.64</v>
      </c>
      <c r="BP63" s="7">
        <v>5.25</v>
      </c>
      <c r="BQ63" s="7">
        <v>1.23</v>
      </c>
      <c r="BR63" s="7">
        <v>0.9</v>
      </c>
      <c r="BS63" s="7">
        <v>562.25</v>
      </c>
      <c r="BZ63" s="7">
        <v>3.85</v>
      </c>
    </row>
    <row r="64" ht="12.0" customHeight="1">
      <c r="A64" s="24">
        <v>44464.0</v>
      </c>
      <c r="B64" s="24">
        <v>44468.0</v>
      </c>
      <c r="C64" s="25">
        <f t="shared" si="1"/>
        <v>44470</v>
      </c>
      <c r="D64" s="26" t="s">
        <v>20</v>
      </c>
      <c r="E64" s="7" t="s">
        <v>131</v>
      </c>
      <c r="F64" s="7" t="s">
        <v>3</v>
      </c>
      <c r="G64" s="7" t="s">
        <v>14</v>
      </c>
      <c r="H64" s="7" t="s">
        <v>19</v>
      </c>
      <c r="I64" s="7" t="s">
        <v>132</v>
      </c>
      <c r="J64" s="7" t="s">
        <v>133</v>
      </c>
      <c r="K64" s="7" t="s">
        <v>134</v>
      </c>
      <c r="L64" s="7" t="s">
        <v>135</v>
      </c>
      <c r="M64" s="7" t="s">
        <v>136</v>
      </c>
      <c r="N64" s="7" t="s">
        <v>137</v>
      </c>
      <c r="O64" s="7" t="s">
        <v>138</v>
      </c>
      <c r="P64" s="7" t="s">
        <v>139</v>
      </c>
      <c r="Q64" s="7" t="s">
        <v>140</v>
      </c>
      <c r="Y64" s="7">
        <v>384.8</v>
      </c>
      <c r="BE64" s="7">
        <v>15.39</v>
      </c>
      <c r="BO64" s="7">
        <v>59.64</v>
      </c>
      <c r="BP64" s="7">
        <v>18.39</v>
      </c>
      <c r="BQ64" s="7">
        <v>4.3</v>
      </c>
      <c r="BS64" s="7">
        <v>241.58</v>
      </c>
      <c r="BZ64" s="7">
        <v>3.85</v>
      </c>
    </row>
    <row r="65" ht="12.0" customHeight="1">
      <c r="A65" s="24">
        <v>44478.0</v>
      </c>
      <c r="B65" s="24">
        <v>44482.0</v>
      </c>
      <c r="C65" s="25">
        <f t="shared" si="1"/>
        <v>44484</v>
      </c>
      <c r="D65" s="26" t="s">
        <v>21</v>
      </c>
      <c r="E65" s="7" t="s">
        <v>131</v>
      </c>
      <c r="F65" s="7" t="s">
        <v>3</v>
      </c>
      <c r="G65" s="7" t="s">
        <v>4</v>
      </c>
      <c r="H65" s="7" t="s">
        <v>19</v>
      </c>
      <c r="I65" s="7" t="s">
        <v>132</v>
      </c>
      <c r="J65" s="7" t="s">
        <v>133</v>
      </c>
      <c r="K65" s="7" t="s">
        <v>134</v>
      </c>
      <c r="L65" s="7" t="s">
        <v>135</v>
      </c>
      <c r="M65" s="7" t="s">
        <v>136</v>
      </c>
      <c r="N65" s="7" t="s">
        <v>137</v>
      </c>
      <c r="O65" s="7" t="s">
        <v>138</v>
      </c>
      <c r="P65" s="7" t="s">
        <v>139</v>
      </c>
      <c r="Q65" s="7" t="s">
        <v>140</v>
      </c>
      <c r="Y65" s="7">
        <v>384.8</v>
      </c>
      <c r="BE65" s="7">
        <v>15.39</v>
      </c>
      <c r="BO65" s="7">
        <v>59.64</v>
      </c>
      <c r="BP65" s="7">
        <v>18.98</v>
      </c>
      <c r="BQ65" s="7">
        <v>4.44</v>
      </c>
      <c r="BS65" s="7">
        <v>235.82</v>
      </c>
      <c r="BZ65" s="7">
        <v>3.85</v>
      </c>
    </row>
    <row r="66" ht="12.0" customHeight="1">
      <c r="A66" s="24">
        <v>44478.0</v>
      </c>
      <c r="B66" s="24">
        <v>44482.0</v>
      </c>
      <c r="C66" s="25">
        <f t="shared" si="1"/>
        <v>44484</v>
      </c>
      <c r="D66" s="26" t="s">
        <v>21</v>
      </c>
      <c r="E66" s="7" t="s">
        <v>131</v>
      </c>
      <c r="F66" s="7" t="s">
        <v>3</v>
      </c>
      <c r="G66" s="7" t="s">
        <v>3</v>
      </c>
      <c r="H66" s="7" t="s">
        <v>19</v>
      </c>
      <c r="I66" s="7" t="s">
        <v>132</v>
      </c>
      <c r="J66" s="7" t="s">
        <v>133</v>
      </c>
      <c r="K66" s="7" t="s">
        <v>134</v>
      </c>
      <c r="L66" s="7" t="s">
        <v>135</v>
      </c>
      <c r="M66" s="7" t="s">
        <v>136</v>
      </c>
      <c r="N66" s="7" t="s">
        <v>137</v>
      </c>
      <c r="O66" s="7" t="s">
        <v>138</v>
      </c>
      <c r="P66" s="7" t="s">
        <v>139</v>
      </c>
      <c r="Q66" s="7" t="s">
        <v>140</v>
      </c>
      <c r="Y66" s="7">
        <v>384.8</v>
      </c>
      <c r="BE66" s="7">
        <v>15.39</v>
      </c>
      <c r="BO66" s="7">
        <v>59.64</v>
      </c>
      <c r="BP66" s="7">
        <v>20.56</v>
      </c>
      <c r="BQ66" s="7">
        <v>4.81</v>
      </c>
      <c r="BS66" s="7">
        <v>159.44</v>
      </c>
      <c r="BZ66" s="7">
        <v>3.85</v>
      </c>
    </row>
    <row r="67" ht="12.0" customHeight="1">
      <c r="A67" s="24">
        <v>44478.0</v>
      </c>
      <c r="B67" s="24">
        <v>44482.0</v>
      </c>
      <c r="C67" s="25">
        <f t="shared" si="1"/>
        <v>44484</v>
      </c>
      <c r="D67" s="26" t="s">
        <v>21</v>
      </c>
      <c r="E67" s="7" t="s">
        <v>131</v>
      </c>
      <c r="F67" s="7" t="s">
        <v>3</v>
      </c>
      <c r="G67" s="7" t="s">
        <v>5</v>
      </c>
      <c r="H67" s="7" t="s">
        <v>19</v>
      </c>
      <c r="I67" s="7" t="s">
        <v>132</v>
      </c>
      <c r="J67" s="7" t="s">
        <v>133</v>
      </c>
      <c r="K67" s="7" t="s">
        <v>134</v>
      </c>
      <c r="L67" s="7" t="s">
        <v>135</v>
      </c>
      <c r="M67" s="7" t="s">
        <v>136</v>
      </c>
      <c r="N67" s="7" t="s">
        <v>137</v>
      </c>
      <c r="O67" s="7" t="s">
        <v>138</v>
      </c>
      <c r="P67" s="7" t="s">
        <v>139</v>
      </c>
      <c r="Q67" s="7" t="s">
        <v>140</v>
      </c>
      <c r="Y67" s="7">
        <v>384.8</v>
      </c>
      <c r="BE67" s="7">
        <v>15.39</v>
      </c>
      <c r="BO67" s="7">
        <v>59.64</v>
      </c>
      <c r="BP67" s="7">
        <v>18.99</v>
      </c>
      <c r="BQ67" s="7">
        <v>4.44</v>
      </c>
      <c r="BR67" s="7">
        <v>0.9</v>
      </c>
      <c r="BS67" s="7">
        <v>235.82</v>
      </c>
      <c r="BZ67" s="7">
        <v>3.85</v>
      </c>
    </row>
    <row r="68" ht="12.0" customHeight="1">
      <c r="A68" s="24">
        <v>44478.0</v>
      </c>
      <c r="B68" s="24">
        <v>44482.0</v>
      </c>
      <c r="C68" s="25">
        <f t="shared" si="1"/>
        <v>44484</v>
      </c>
      <c r="D68" s="26" t="s">
        <v>21</v>
      </c>
      <c r="E68" s="7" t="s">
        <v>131</v>
      </c>
      <c r="F68" s="7" t="s">
        <v>3</v>
      </c>
      <c r="G68" s="7" t="s">
        <v>6</v>
      </c>
      <c r="H68" s="7" t="s">
        <v>19</v>
      </c>
      <c r="I68" s="7" t="s">
        <v>132</v>
      </c>
      <c r="J68" s="7" t="s">
        <v>133</v>
      </c>
      <c r="K68" s="7" t="s">
        <v>134</v>
      </c>
      <c r="L68" s="7" t="s">
        <v>135</v>
      </c>
      <c r="M68" s="7" t="s">
        <v>136</v>
      </c>
      <c r="N68" s="7" t="s">
        <v>137</v>
      </c>
      <c r="O68" s="7" t="s">
        <v>138</v>
      </c>
      <c r="P68" s="7" t="s">
        <v>139</v>
      </c>
      <c r="Q68" s="7" t="s">
        <v>140</v>
      </c>
      <c r="Y68" s="7">
        <v>384.8</v>
      </c>
      <c r="BE68" s="7">
        <v>15.39</v>
      </c>
      <c r="BO68" s="7">
        <v>59.64</v>
      </c>
      <c r="BP68" s="7">
        <v>20.14</v>
      </c>
      <c r="BQ68" s="7">
        <v>4.71</v>
      </c>
      <c r="BR68" s="7">
        <v>0.9</v>
      </c>
      <c r="BS68" s="7">
        <v>179.97</v>
      </c>
      <c r="BZ68" s="7">
        <v>3.85</v>
      </c>
    </row>
    <row r="69" ht="12.0" customHeight="1">
      <c r="A69" s="24">
        <v>44478.0</v>
      </c>
      <c r="B69" s="24">
        <v>44482.0</v>
      </c>
      <c r="C69" s="25">
        <f t="shared" si="1"/>
        <v>44484</v>
      </c>
      <c r="D69" s="26" t="s">
        <v>21</v>
      </c>
      <c r="E69" s="7" t="s">
        <v>131</v>
      </c>
      <c r="F69" s="7" t="s">
        <v>3</v>
      </c>
      <c r="G69" s="7" t="s">
        <v>7</v>
      </c>
      <c r="H69" s="7" t="s">
        <v>19</v>
      </c>
      <c r="I69" s="7" t="s">
        <v>132</v>
      </c>
      <c r="J69" s="7" t="s">
        <v>133</v>
      </c>
      <c r="K69" s="7" t="s">
        <v>134</v>
      </c>
      <c r="L69" s="7" t="s">
        <v>135</v>
      </c>
      <c r="M69" s="7" t="s">
        <v>136</v>
      </c>
      <c r="N69" s="7" t="s">
        <v>137</v>
      </c>
      <c r="O69" s="7" t="s">
        <v>138</v>
      </c>
      <c r="P69" s="7" t="s">
        <v>139</v>
      </c>
      <c r="Q69" s="7" t="s">
        <v>140</v>
      </c>
      <c r="Y69" s="27">
        <v>1287.2</v>
      </c>
      <c r="BE69" s="7">
        <v>51.48</v>
      </c>
      <c r="BO69" s="7">
        <v>199.51</v>
      </c>
      <c r="BP69" s="7">
        <v>79.81</v>
      </c>
      <c r="BQ69" s="7">
        <v>18.66</v>
      </c>
      <c r="BZ69" s="7">
        <v>12.88</v>
      </c>
    </row>
    <row r="70" ht="12.0" customHeight="1">
      <c r="A70" s="24">
        <v>44478.0</v>
      </c>
      <c r="B70" s="24">
        <v>44482.0</v>
      </c>
      <c r="C70" s="25">
        <f t="shared" si="1"/>
        <v>44484</v>
      </c>
      <c r="D70" s="26" t="s">
        <v>21</v>
      </c>
      <c r="E70" s="7" t="s">
        <v>131</v>
      </c>
      <c r="F70" s="7" t="s">
        <v>3</v>
      </c>
      <c r="G70" s="7" t="s">
        <v>8</v>
      </c>
      <c r="H70" s="7" t="s">
        <v>19</v>
      </c>
      <c r="I70" s="7" t="s">
        <v>132</v>
      </c>
      <c r="J70" s="7" t="s">
        <v>133</v>
      </c>
      <c r="K70" s="7" t="s">
        <v>134</v>
      </c>
      <c r="L70" s="7" t="s">
        <v>135</v>
      </c>
      <c r="M70" s="7" t="s">
        <v>136</v>
      </c>
      <c r="N70" s="7" t="s">
        <v>137</v>
      </c>
      <c r="O70" s="7" t="s">
        <v>138</v>
      </c>
      <c r="P70" s="7" t="s">
        <v>139</v>
      </c>
      <c r="Q70" s="7" t="s">
        <v>140</v>
      </c>
      <c r="Y70" s="7">
        <v>384.8</v>
      </c>
      <c r="BE70" s="7">
        <v>15.39</v>
      </c>
      <c r="BO70" s="7">
        <v>59.64</v>
      </c>
      <c r="BP70" s="7">
        <v>19.89</v>
      </c>
      <c r="BQ70" s="7">
        <v>4.65</v>
      </c>
      <c r="BS70" s="7">
        <v>191.99</v>
      </c>
      <c r="BZ70" s="7">
        <v>3.85</v>
      </c>
    </row>
    <row r="71" ht="12.0" customHeight="1">
      <c r="A71" s="24">
        <v>44478.0</v>
      </c>
      <c r="B71" s="24">
        <v>44482.0</v>
      </c>
      <c r="C71" s="25">
        <f t="shared" si="1"/>
        <v>44484</v>
      </c>
      <c r="D71" s="26" t="s">
        <v>21</v>
      </c>
      <c r="E71" s="7" t="s">
        <v>131</v>
      </c>
      <c r="F71" s="7" t="s">
        <v>3</v>
      </c>
      <c r="G71" s="7" t="s">
        <v>9</v>
      </c>
      <c r="H71" s="7" t="s">
        <v>19</v>
      </c>
      <c r="I71" s="7" t="s">
        <v>132</v>
      </c>
      <c r="J71" s="7" t="s">
        <v>133</v>
      </c>
      <c r="K71" s="7" t="s">
        <v>134</v>
      </c>
      <c r="L71" s="7" t="s">
        <v>135</v>
      </c>
      <c r="M71" s="7" t="s">
        <v>136</v>
      </c>
      <c r="N71" s="7" t="s">
        <v>137</v>
      </c>
      <c r="O71" s="7" t="s">
        <v>138</v>
      </c>
      <c r="P71" s="7" t="s">
        <v>139</v>
      </c>
      <c r="Q71" s="7" t="s">
        <v>140</v>
      </c>
      <c r="Y71" s="7">
        <v>384.8</v>
      </c>
      <c r="BE71" s="7">
        <v>15.39</v>
      </c>
      <c r="BO71" s="7">
        <v>66.57</v>
      </c>
      <c r="BP71" s="7">
        <v>23.86</v>
      </c>
      <c r="BQ71" s="7">
        <v>5.58</v>
      </c>
      <c r="BZ71" s="7">
        <v>3.85</v>
      </c>
    </row>
    <row r="72" ht="12.0" customHeight="1">
      <c r="A72" s="24">
        <v>44478.0</v>
      </c>
      <c r="B72" s="24">
        <v>44482.0</v>
      </c>
      <c r="C72" s="25">
        <f t="shared" si="1"/>
        <v>44484</v>
      </c>
      <c r="D72" s="26" t="s">
        <v>21</v>
      </c>
      <c r="E72" s="7" t="s">
        <v>131</v>
      </c>
      <c r="F72" s="7" t="s">
        <v>3</v>
      </c>
      <c r="G72" s="7" t="s">
        <v>10</v>
      </c>
      <c r="H72" s="7" t="s">
        <v>19</v>
      </c>
      <c r="I72" s="7" t="s">
        <v>132</v>
      </c>
      <c r="J72" s="7" t="s">
        <v>133</v>
      </c>
      <c r="K72" s="7" t="s">
        <v>134</v>
      </c>
      <c r="L72" s="7" t="s">
        <v>135</v>
      </c>
      <c r="M72" s="7" t="s">
        <v>136</v>
      </c>
      <c r="N72" s="7" t="s">
        <v>137</v>
      </c>
      <c r="O72" s="7" t="s">
        <v>138</v>
      </c>
      <c r="P72" s="7" t="s">
        <v>139</v>
      </c>
      <c r="Q72" s="7" t="s">
        <v>140</v>
      </c>
      <c r="Y72" s="7">
        <v>384.8</v>
      </c>
      <c r="BE72" s="7">
        <v>15.39</v>
      </c>
      <c r="BO72" s="7">
        <v>59.64</v>
      </c>
      <c r="BP72" s="7">
        <v>23.86</v>
      </c>
      <c r="BQ72" s="7">
        <v>5.58</v>
      </c>
      <c r="BR72" s="7">
        <v>0.9</v>
      </c>
      <c r="BZ72" s="7">
        <v>3.85</v>
      </c>
    </row>
    <row r="73" ht="12.0" customHeight="1">
      <c r="A73" s="24">
        <v>44478.0</v>
      </c>
      <c r="B73" s="24">
        <v>44482.0</v>
      </c>
      <c r="C73" s="25">
        <f t="shared" si="1"/>
        <v>44484</v>
      </c>
      <c r="D73" s="26" t="s">
        <v>21</v>
      </c>
      <c r="E73" s="7" t="s">
        <v>131</v>
      </c>
      <c r="F73" s="7" t="s">
        <v>3</v>
      </c>
      <c r="G73" s="7" t="s">
        <v>11</v>
      </c>
      <c r="H73" s="7" t="s">
        <v>19</v>
      </c>
      <c r="I73" s="7" t="s">
        <v>132</v>
      </c>
      <c r="J73" s="7" t="s">
        <v>133</v>
      </c>
      <c r="K73" s="7" t="s">
        <v>134</v>
      </c>
      <c r="L73" s="7" t="s">
        <v>135</v>
      </c>
      <c r="M73" s="7" t="s">
        <v>136</v>
      </c>
      <c r="N73" s="7" t="s">
        <v>137</v>
      </c>
      <c r="O73" s="7" t="s">
        <v>138</v>
      </c>
      <c r="P73" s="7" t="s">
        <v>139</v>
      </c>
      <c r="Q73" s="7" t="s">
        <v>140</v>
      </c>
      <c r="Y73" s="7">
        <v>384.8</v>
      </c>
      <c r="BE73" s="7">
        <v>15.39</v>
      </c>
      <c r="BO73" s="7">
        <v>59.64</v>
      </c>
      <c r="BP73" s="7">
        <v>9.38</v>
      </c>
      <c r="BQ73" s="7">
        <v>2.19</v>
      </c>
      <c r="BR73" s="7">
        <v>0.9</v>
      </c>
      <c r="BS73" s="7">
        <v>562.25</v>
      </c>
      <c r="BZ73" s="7">
        <v>3.85</v>
      </c>
    </row>
    <row r="74" ht="12.0" customHeight="1">
      <c r="A74" s="24">
        <v>44478.0</v>
      </c>
      <c r="B74" s="24">
        <v>44482.0</v>
      </c>
      <c r="C74" s="25">
        <f t="shared" si="1"/>
        <v>44484</v>
      </c>
      <c r="D74" s="26" t="s">
        <v>21</v>
      </c>
      <c r="E74" s="7" t="s">
        <v>131</v>
      </c>
      <c r="F74" s="7" t="s">
        <v>3</v>
      </c>
      <c r="G74" s="7" t="s">
        <v>3</v>
      </c>
      <c r="H74" s="7" t="s">
        <v>19</v>
      </c>
      <c r="I74" s="7" t="s">
        <v>132</v>
      </c>
      <c r="J74" s="7" t="s">
        <v>133</v>
      </c>
      <c r="K74" s="7" t="s">
        <v>134</v>
      </c>
      <c r="L74" s="7" t="s">
        <v>135</v>
      </c>
      <c r="M74" s="7" t="s">
        <v>136</v>
      </c>
      <c r="N74" s="7" t="s">
        <v>137</v>
      </c>
      <c r="O74" s="7" t="s">
        <v>138</v>
      </c>
      <c r="P74" s="7" t="s">
        <v>139</v>
      </c>
      <c r="Q74" s="7" t="s">
        <v>140</v>
      </c>
      <c r="Y74" s="7">
        <v>384.8</v>
      </c>
      <c r="AZ74" s="7">
        <v>79.11</v>
      </c>
      <c r="BE74" s="7">
        <v>15.39</v>
      </c>
      <c r="BO74" s="7">
        <v>59.64</v>
      </c>
      <c r="BP74" s="7">
        <v>6.45</v>
      </c>
      <c r="BQ74" s="7">
        <v>1.5</v>
      </c>
      <c r="BS74" s="7">
        <v>517.46</v>
      </c>
      <c r="BZ74" s="7">
        <v>3.85</v>
      </c>
    </row>
    <row r="75" ht="12.0" customHeight="1">
      <c r="A75" s="24">
        <v>44478.0</v>
      </c>
      <c r="B75" s="24">
        <v>44482.0</v>
      </c>
      <c r="C75" s="25">
        <f t="shared" si="1"/>
        <v>44484</v>
      </c>
      <c r="D75" s="26" t="s">
        <v>21</v>
      </c>
      <c r="E75" s="7" t="s">
        <v>131</v>
      </c>
      <c r="F75" s="7" t="s">
        <v>3</v>
      </c>
      <c r="G75" s="7" t="s">
        <v>12</v>
      </c>
      <c r="H75" s="7" t="s">
        <v>19</v>
      </c>
      <c r="I75" s="7" t="s">
        <v>132</v>
      </c>
      <c r="J75" s="7" t="s">
        <v>133</v>
      </c>
      <c r="K75" s="7" t="s">
        <v>134</v>
      </c>
      <c r="L75" s="7" t="s">
        <v>135</v>
      </c>
      <c r="M75" s="7" t="s">
        <v>136</v>
      </c>
      <c r="N75" s="7" t="s">
        <v>137</v>
      </c>
      <c r="O75" s="7" t="s">
        <v>138</v>
      </c>
      <c r="P75" s="7" t="s">
        <v>139</v>
      </c>
      <c r="Q75" s="7" t="s">
        <v>140</v>
      </c>
      <c r="Y75" s="7">
        <v>961.6</v>
      </c>
      <c r="BE75" s="7">
        <v>38.47</v>
      </c>
      <c r="BO75" s="7">
        <v>166.36</v>
      </c>
      <c r="BP75" s="7">
        <v>55.7</v>
      </c>
      <c r="BQ75" s="7">
        <v>13.03</v>
      </c>
      <c r="BR75" s="7">
        <v>2.03</v>
      </c>
      <c r="BZ75" s="7">
        <v>9.62</v>
      </c>
    </row>
    <row r="76" ht="12.0" customHeight="1">
      <c r="A76" s="24">
        <v>44478.0</v>
      </c>
      <c r="B76" s="24">
        <v>44482.0</v>
      </c>
      <c r="C76" s="25">
        <f t="shared" si="1"/>
        <v>44484</v>
      </c>
      <c r="D76" s="26" t="s">
        <v>21</v>
      </c>
      <c r="E76" s="7" t="s">
        <v>131</v>
      </c>
      <c r="F76" s="7" t="s">
        <v>3</v>
      </c>
      <c r="G76" s="7" t="s">
        <v>13</v>
      </c>
      <c r="H76" s="7" t="s">
        <v>19</v>
      </c>
      <c r="I76" s="7" t="s">
        <v>132</v>
      </c>
      <c r="J76" s="7" t="s">
        <v>133</v>
      </c>
      <c r="K76" s="7" t="s">
        <v>134</v>
      </c>
      <c r="L76" s="7" t="s">
        <v>135</v>
      </c>
      <c r="M76" s="7" t="s">
        <v>136</v>
      </c>
      <c r="N76" s="7" t="s">
        <v>137</v>
      </c>
      <c r="O76" s="7" t="s">
        <v>138</v>
      </c>
      <c r="P76" s="7" t="s">
        <v>139</v>
      </c>
      <c r="Q76" s="7" t="s">
        <v>140</v>
      </c>
      <c r="Y76" s="7">
        <v>384.8</v>
      </c>
      <c r="AZ76" s="7">
        <v>59.47</v>
      </c>
      <c r="BE76" s="7">
        <v>15.39</v>
      </c>
      <c r="BO76" s="7">
        <v>59.64</v>
      </c>
      <c r="BP76" s="7">
        <v>5.25</v>
      </c>
      <c r="BQ76" s="7">
        <v>1.23</v>
      </c>
      <c r="BR76" s="7">
        <v>0.9</v>
      </c>
      <c r="BS76" s="7">
        <v>562.25</v>
      </c>
      <c r="BZ76" s="7">
        <v>3.85</v>
      </c>
    </row>
    <row r="77" ht="12.0" customHeight="1">
      <c r="A77" s="24">
        <v>44478.0</v>
      </c>
      <c r="B77" s="24">
        <v>44482.0</v>
      </c>
      <c r="C77" s="25">
        <f t="shared" si="1"/>
        <v>44484</v>
      </c>
      <c r="D77" s="26" t="s">
        <v>21</v>
      </c>
      <c r="E77" s="7" t="s">
        <v>131</v>
      </c>
      <c r="F77" s="7" t="s">
        <v>3</v>
      </c>
      <c r="G77" s="7" t="s">
        <v>14</v>
      </c>
      <c r="H77" s="7" t="s">
        <v>19</v>
      </c>
      <c r="I77" s="7" t="s">
        <v>132</v>
      </c>
      <c r="J77" s="7" t="s">
        <v>133</v>
      </c>
      <c r="K77" s="7" t="s">
        <v>134</v>
      </c>
      <c r="L77" s="7" t="s">
        <v>135</v>
      </c>
      <c r="M77" s="7" t="s">
        <v>136</v>
      </c>
      <c r="N77" s="7" t="s">
        <v>137</v>
      </c>
      <c r="O77" s="7" t="s">
        <v>138</v>
      </c>
      <c r="P77" s="7" t="s">
        <v>139</v>
      </c>
      <c r="Q77" s="7" t="s">
        <v>140</v>
      </c>
      <c r="Y77" s="7">
        <v>384.8</v>
      </c>
      <c r="BE77" s="7">
        <v>15.39</v>
      </c>
      <c r="BO77" s="7">
        <v>59.64</v>
      </c>
      <c r="BP77" s="7">
        <v>18.4</v>
      </c>
      <c r="BQ77" s="7">
        <v>4.3</v>
      </c>
      <c r="BS77" s="7">
        <v>241.58</v>
      </c>
      <c r="BZ77" s="7">
        <v>3.85</v>
      </c>
    </row>
    <row r="78" ht="12.0" customHeight="1">
      <c r="A78" s="24">
        <v>44492.0</v>
      </c>
      <c r="B78" s="24">
        <v>44496.0</v>
      </c>
      <c r="C78" s="25">
        <f t="shared" si="1"/>
        <v>44498</v>
      </c>
      <c r="D78" s="26" t="s">
        <v>22</v>
      </c>
      <c r="E78" s="7" t="s">
        <v>131</v>
      </c>
      <c r="F78" s="7" t="s">
        <v>3</v>
      </c>
      <c r="G78" s="7" t="s">
        <v>4</v>
      </c>
      <c r="H78" s="7" t="s">
        <v>19</v>
      </c>
      <c r="I78" s="7" t="s">
        <v>132</v>
      </c>
      <c r="J78" s="7" t="s">
        <v>133</v>
      </c>
      <c r="K78" s="7" t="s">
        <v>134</v>
      </c>
      <c r="L78" s="7" t="s">
        <v>135</v>
      </c>
      <c r="M78" s="7" t="s">
        <v>136</v>
      </c>
      <c r="N78" s="7" t="s">
        <v>137</v>
      </c>
      <c r="O78" s="7" t="s">
        <v>138</v>
      </c>
      <c r="P78" s="7" t="s">
        <v>139</v>
      </c>
      <c r="Q78" s="7" t="s">
        <v>140</v>
      </c>
      <c r="Y78" s="7">
        <v>384.8</v>
      </c>
      <c r="BE78" s="7">
        <v>15.39</v>
      </c>
      <c r="BO78" s="7">
        <v>63.88</v>
      </c>
      <c r="BP78" s="7">
        <v>18.99</v>
      </c>
      <c r="BQ78" s="7">
        <v>4.44</v>
      </c>
      <c r="BS78" s="7">
        <v>235.82</v>
      </c>
      <c r="BZ78" s="7">
        <v>3.85</v>
      </c>
    </row>
    <row r="79" ht="12.0" customHeight="1">
      <c r="A79" s="24">
        <v>44492.0</v>
      </c>
      <c r="B79" s="24">
        <v>44496.0</v>
      </c>
      <c r="C79" s="25">
        <f t="shared" si="1"/>
        <v>44498</v>
      </c>
      <c r="D79" s="26" t="s">
        <v>22</v>
      </c>
      <c r="E79" s="7" t="s">
        <v>131</v>
      </c>
      <c r="F79" s="7" t="s">
        <v>3</v>
      </c>
      <c r="G79" s="7" t="s">
        <v>3</v>
      </c>
      <c r="H79" s="7" t="s">
        <v>19</v>
      </c>
      <c r="I79" s="7" t="s">
        <v>132</v>
      </c>
      <c r="J79" s="7" t="s">
        <v>133</v>
      </c>
      <c r="K79" s="7" t="s">
        <v>134</v>
      </c>
      <c r="L79" s="7" t="s">
        <v>135</v>
      </c>
      <c r="M79" s="7" t="s">
        <v>136</v>
      </c>
      <c r="N79" s="7" t="s">
        <v>137</v>
      </c>
      <c r="O79" s="7" t="s">
        <v>138</v>
      </c>
      <c r="P79" s="7" t="s">
        <v>139</v>
      </c>
      <c r="Q79" s="7" t="s">
        <v>140</v>
      </c>
      <c r="Y79" s="7">
        <v>384.8</v>
      </c>
      <c r="BE79" s="7">
        <v>15.39</v>
      </c>
      <c r="BO79" s="7">
        <v>63.88</v>
      </c>
      <c r="BP79" s="7">
        <v>20.56</v>
      </c>
      <c r="BQ79" s="7">
        <v>4.81</v>
      </c>
      <c r="BS79" s="7">
        <v>159.44</v>
      </c>
      <c r="BZ79" s="7">
        <v>3.85</v>
      </c>
    </row>
    <row r="80" ht="12.0" customHeight="1">
      <c r="A80" s="24">
        <v>44492.0</v>
      </c>
      <c r="B80" s="24">
        <v>44496.0</v>
      </c>
      <c r="C80" s="25">
        <f t="shared" si="1"/>
        <v>44498</v>
      </c>
      <c r="D80" s="26" t="s">
        <v>22</v>
      </c>
      <c r="E80" s="7" t="s">
        <v>131</v>
      </c>
      <c r="F80" s="7" t="s">
        <v>3</v>
      </c>
      <c r="G80" s="7" t="s">
        <v>5</v>
      </c>
      <c r="H80" s="7" t="s">
        <v>19</v>
      </c>
      <c r="I80" s="7" t="s">
        <v>132</v>
      </c>
      <c r="J80" s="7" t="s">
        <v>133</v>
      </c>
      <c r="K80" s="7" t="s">
        <v>134</v>
      </c>
      <c r="L80" s="7" t="s">
        <v>135</v>
      </c>
      <c r="M80" s="7" t="s">
        <v>136</v>
      </c>
      <c r="N80" s="7" t="s">
        <v>137</v>
      </c>
      <c r="O80" s="7" t="s">
        <v>138</v>
      </c>
      <c r="P80" s="7" t="s">
        <v>139</v>
      </c>
      <c r="Q80" s="7" t="s">
        <v>140</v>
      </c>
      <c r="Y80" s="7">
        <v>384.8</v>
      </c>
      <c r="BE80" s="7">
        <v>15.39</v>
      </c>
      <c r="BO80" s="7">
        <v>63.88</v>
      </c>
      <c r="BP80" s="7">
        <v>18.98</v>
      </c>
      <c r="BQ80" s="7">
        <v>4.44</v>
      </c>
      <c r="BR80" s="7">
        <v>0.96</v>
      </c>
      <c r="BS80" s="7">
        <v>235.82</v>
      </c>
      <c r="BZ80" s="7">
        <v>3.85</v>
      </c>
    </row>
    <row r="81" ht="12.0" customHeight="1">
      <c r="A81" s="24">
        <v>44492.0</v>
      </c>
      <c r="B81" s="24">
        <v>44496.0</v>
      </c>
      <c r="C81" s="25">
        <f t="shared" si="1"/>
        <v>44498</v>
      </c>
      <c r="D81" s="26" t="s">
        <v>22</v>
      </c>
      <c r="E81" s="7" t="s">
        <v>131</v>
      </c>
      <c r="F81" s="7" t="s">
        <v>3</v>
      </c>
      <c r="G81" s="7" t="s">
        <v>6</v>
      </c>
      <c r="H81" s="7" t="s">
        <v>19</v>
      </c>
      <c r="I81" s="7" t="s">
        <v>132</v>
      </c>
      <c r="J81" s="7" t="s">
        <v>133</v>
      </c>
      <c r="K81" s="7" t="s">
        <v>134</v>
      </c>
      <c r="L81" s="7" t="s">
        <v>135</v>
      </c>
      <c r="M81" s="7" t="s">
        <v>136</v>
      </c>
      <c r="N81" s="7" t="s">
        <v>137</v>
      </c>
      <c r="O81" s="7" t="s">
        <v>138</v>
      </c>
      <c r="P81" s="7" t="s">
        <v>139</v>
      </c>
      <c r="Q81" s="7" t="s">
        <v>140</v>
      </c>
      <c r="Y81" s="7">
        <v>384.8</v>
      </c>
      <c r="BE81" s="7">
        <v>15.39</v>
      </c>
      <c r="BO81" s="7">
        <v>63.88</v>
      </c>
      <c r="BP81" s="7">
        <v>20.14</v>
      </c>
      <c r="BQ81" s="7">
        <v>4.71</v>
      </c>
      <c r="BR81" s="7">
        <v>0.96</v>
      </c>
      <c r="BS81" s="7">
        <v>179.97</v>
      </c>
      <c r="BZ81" s="7">
        <v>3.85</v>
      </c>
    </row>
    <row r="82" ht="12.0" customHeight="1">
      <c r="A82" s="24">
        <v>44492.0</v>
      </c>
      <c r="B82" s="24">
        <v>44496.0</v>
      </c>
      <c r="C82" s="25">
        <f t="shared" si="1"/>
        <v>44498</v>
      </c>
      <c r="D82" s="26" t="s">
        <v>22</v>
      </c>
      <c r="E82" s="7" t="s">
        <v>131</v>
      </c>
      <c r="F82" s="7" t="s">
        <v>3</v>
      </c>
      <c r="G82" s="7" t="s">
        <v>7</v>
      </c>
      <c r="H82" s="7" t="s">
        <v>19</v>
      </c>
      <c r="I82" s="7" t="s">
        <v>132</v>
      </c>
      <c r="J82" s="7" t="s">
        <v>133</v>
      </c>
      <c r="K82" s="7" t="s">
        <v>134</v>
      </c>
      <c r="L82" s="7" t="s">
        <v>135</v>
      </c>
      <c r="M82" s="7" t="s">
        <v>136</v>
      </c>
      <c r="N82" s="7" t="s">
        <v>137</v>
      </c>
      <c r="O82" s="7" t="s">
        <v>138</v>
      </c>
      <c r="P82" s="7" t="s">
        <v>139</v>
      </c>
      <c r="Q82" s="7" t="s">
        <v>140</v>
      </c>
      <c r="Y82" s="7">
        <v>576.8</v>
      </c>
      <c r="BE82" s="7">
        <v>23.07</v>
      </c>
      <c r="BO82" s="7">
        <v>95.75</v>
      </c>
      <c r="BP82" s="7">
        <v>35.76</v>
      </c>
      <c r="BQ82" s="7">
        <v>8.37</v>
      </c>
      <c r="BZ82" s="7">
        <v>5.77</v>
      </c>
    </row>
    <row r="83" ht="12.0" customHeight="1">
      <c r="A83" s="24">
        <v>44492.0</v>
      </c>
      <c r="B83" s="24">
        <v>44496.0</v>
      </c>
      <c r="C83" s="25">
        <f t="shared" si="1"/>
        <v>44498</v>
      </c>
      <c r="D83" s="26" t="s">
        <v>22</v>
      </c>
      <c r="E83" s="7" t="s">
        <v>131</v>
      </c>
      <c r="F83" s="7" t="s">
        <v>3</v>
      </c>
      <c r="G83" s="7" t="s">
        <v>8</v>
      </c>
      <c r="H83" s="7" t="s">
        <v>19</v>
      </c>
      <c r="I83" s="7" t="s">
        <v>132</v>
      </c>
      <c r="J83" s="7" t="s">
        <v>133</v>
      </c>
      <c r="K83" s="7" t="s">
        <v>134</v>
      </c>
      <c r="L83" s="7" t="s">
        <v>135</v>
      </c>
      <c r="M83" s="7" t="s">
        <v>136</v>
      </c>
      <c r="N83" s="7" t="s">
        <v>137</v>
      </c>
      <c r="O83" s="7" t="s">
        <v>138</v>
      </c>
      <c r="P83" s="7" t="s">
        <v>139</v>
      </c>
      <c r="Q83" s="7" t="s">
        <v>140</v>
      </c>
      <c r="Y83" s="7">
        <v>384.8</v>
      </c>
      <c r="BE83" s="7">
        <v>15.39</v>
      </c>
      <c r="BO83" s="7">
        <v>63.88</v>
      </c>
      <c r="BP83" s="7">
        <v>19.89</v>
      </c>
      <c r="BQ83" s="7">
        <v>4.66</v>
      </c>
      <c r="BS83" s="7">
        <v>191.99</v>
      </c>
      <c r="BZ83" s="7">
        <v>3.85</v>
      </c>
    </row>
    <row r="84" ht="12.0" customHeight="1">
      <c r="A84" s="24">
        <v>44492.0</v>
      </c>
      <c r="B84" s="24">
        <v>44496.0</v>
      </c>
      <c r="C84" s="25">
        <f t="shared" si="1"/>
        <v>44498</v>
      </c>
      <c r="D84" s="26" t="s">
        <v>22</v>
      </c>
      <c r="E84" s="7" t="s">
        <v>131</v>
      </c>
      <c r="F84" s="7" t="s">
        <v>3</v>
      </c>
      <c r="G84" s="7" t="s">
        <v>9</v>
      </c>
      <c r="H84" s="7" t="s">
        <v>19</v>
      </c>
      <c r="I84" s="7" t="s">
        <v>132</v>
      </c>
      <c r="J84" s="7" t="s">
        <v>133</v>
      </c>
      <c r="K84" s="7" t="s">
        <v>134</v>
      </c>
      <c r="L84" s="7" t="s">
        <v>135</v>
      </c>
      <c r="M84" s="7" t="s">
        <v>136</v>
      </c>
      <c r="N84" s="7" t="s">
        <v>137</v>
      </c>
      <c r="O84" s="7" t="s">
        <v>138</v>
      </c>
      <c r="P84" s="7" t="s">
        <v>139</v>
      </c>
      <c r="Q84" s="7" t="s">
        <v>140</v>
      </c>
      <c r="Y84" s="7">
        <v>384.8</v>
      </c>
      <c r="BE84" s="7">
        <v>15.39</v>
      </c>
      <c r="BO84" s="7">
        <v>70.8</v>
      </c>
      <c r="BP84" s="7">
        <v>23.86</v>
      </c>
      <c r="BQ84" s="7">
        <v>5.58</v>
      </c>
      <c r="BZ84" s="7">
        <v>3.85</v>
      </c>
    </row>
    <row r="85" ht="12.0" customHeight="1">
      <c r="A85" s="24">
        <v>44492.0</v>
      </c>
      <c r="B85" s="24">
        <v>44496.0</v>
      </c>
      <c r="C85" s="25">
        <f t="shared" si="1"/>
        <v>44498</v>
      </c>
      <c r="D85" s="26" t="s">
        <v>22</v>
      </c>
      <c r="E85" s="7" t="s">
        <v>131</v>
      </c>
      <c r="F85" s="7" t="s">
        <v>3</v>
      </c>
      <c r="G85" s="7" t="s">
        <v>10</v>
      </c>
      <c r="H85" s="7" t="s">
        <v>19</v>
      </c>
      <c r="I85" s="7" t="s">
        <v>132</v>
      </c>
      <c r="J85" s="7" t="s">
        <v>133</v>
      </c>
      <c r="K85" s="7" t="s">
        <v>134</v>
      </c>
      <c r="L85" s="7" t="s">
        <v>135</v>
      </c>
      <c r="M85" s="7" t="s">
        <v>136</v>
      </c>
      <c r="N85" s="7" t="s">
        <v>137</v>
      </c>
      <c r="O85" s="7" t="s">
        <v>138</v>
      </c>
      <c r="P85" s="7" t="s">
        <v>139</v>
      </c>
      <c r="Q85" s="7" t="s">
        <v>140</v>
      </c>
      <c r="Y85" s="7">
        <v>384.8</v>
      </c>
      <c r="BE85" s="7">
        <v>15.39</v>
      </c>
      <c r="BO85" s="7">
        <v>63.88</v>
      </c>
      <c r="BP85" s="7">
        <v>23.86</v>
      </c>
      <c r="BQ85" s="7">
        <v>5.58</v>
      </c>
      <c r="BR85" s="7">
        <v>0.96</v>
      </c>
      <c r="BZ85" s="7">
        <v>3.85</v>
      </c>
    </row>
    <row r="86" ht="12.0" customHeight="1">
      <c r="A86" s="24">
        <v>44492.0</v>
      </c>
      <c r="B86" s="24">
        <v>44496.0</v>
      </c>
      <c r="C86" s="25">
        <f t="shared" si="1"/>
        <v>44498</v>
      </c>
      <c r="D86" s="26" t="s">
        <v>22</v>
      </c>
      <c r="E86" s="7" t="s">
        <v>131</v>
      </c>
      <c r="F86" s="7" t="s">
        <v>3</v>
      </c>
      <c r="G86" s="7" t="s">
        <v>11</v>
      </c>
      <c r="H86" s="7" t="s">
        <v>19</v>
      </c>
      <c r="I86" s="7" t="s">
        <v>132</v>
      </c>
      <c r="J86" s="7" t="s">
        <v>133</v>
      </c>
      <c r="K86" s="7" t="s">
        <v>134</v>
      </c>
      <c r="L86" s="7" t="s">
        <v>135</v>
      </c>
      <c r="M86" s="7" t="s">
        <v>136</v>
      </c>
      <c r="N86" s="7" t="s">
        <v>137</v>
      </c>
      <c r="O86" s="7" t="s">
        <v>138</v>
      </c>
      <c r="P86" s="7" t="s">
        <v>139</v>
      </c>
      <c r="Q86" s="7" t="s">
        <v>140</v>
      </c>
      <c r="Y86" s="7">
        <v>384.8</v>
      </c>
      <c r="BE86" s="7">
        <v>15.39</v>
      </c>
      <c r="BO86" s="7">
        <v>63.88</v>
      </c>
      <c r="BP86" s="7">
        <v>9.4</v>
      </c>
      <c r="BQ86" s="7">
        <v>2.2</v>
      </c>
      <c r="BR86" s="7">
        <v>0.96</v>
      </c>
      <c r="BS86" s="7">
        <v>562.25</v>
      </c>
      <c r="BZ86" s="7">
        <v>3.85</v>
      </c>
    </row>
    <row r="87" ht="12.0" customHeight="1">
      <c r="A87" s="24">
        <v>44492.0</v>
      </c>
      <c r="B87" s="24">
        <v>44496.0</v>
      </c>
      <c r="C87" s="25">
        <f t="shared" si="1"/>
        <v>44498</v>
      </c>
      <c r="D87" s="26" t="s">
        <v>22</v>
      </c>
      <c r="E87" s="7" t="s">
        <v>131</v>
      </c>
      <c r="F87" s="7" t="s">
        <v>3</v>
      </c>
      <c r="G87" s="7" t="s">
        <v>3</v>
      </c>
      <c r="H87" s="7" t="s">
        <v>19</v>
      </c>
      <c r="I87" s="7" t="s">
        <v>132</v>
      </c>
      <c r="J87" s="7" t="s">
        <v>133</v>
      </c>
      <c r="K87" s="7" t="s">
        <v>134</v>
      </c>
      <c r="L87" s="7" t="s">
        <v>135</v>
      </c>
      <c r="M87" s="7" t="s">
        <v>136</v>
      </c>
      <c r="N87" s="7" t="s">
        <v>137</v>
      </c>
      <c r="O87" s="7" t="s">
        <v>138</v>
      </c>
      <c r="P87" s="7" t="s">
        <v>139</v>
      </c>
      <c r="Q87" s="7" t="s">
        <v>140</v>
      </c>
      <c r="Y87" s="7">
        <v>384.8</v>
      </c>
      <c r="AZ87" s="7">
        <v>43.49</v>
      </c>
      <c r="BE87" s="7">
        <v>15.39</v>
      </c>
      <c r="BO87" s="7">
        <v>63.88</v>
      </c>
      <c r="BP87" s="7">
        <v>6.44</v>
      </c>
      <c r="BQ87" s="7">
        <v>1.51</v>
      </c>
      <c r="BS87" s="7">
        <v>517.46</v>
      </c>
      <c r="BZ87" s="7">
        <v>3.85</v>
      </c>
    </row>
    <row r="88" ht="12.0" customHeight="1">
      <c r="A88" s="24">
        <v>44492.0</v>
      </c>
      <c r="B88" s="24">
        <v>44496.0</v>
      </c>
      <c r="C88" s="25">
        <f t="shared" si="1"/>
        <v>44498</v>
      </c>
      <c r="D88" s="26" t="s">
        <v>22</v>
      </c>
      <c r="E88" s="7" t="s">
        <v>131</v>
      </c>
      <c r="F88" s="7" t="s">
        <v>3</v>
      </c>
      <c r="G88" s="7" t="s">
        <v>12</v>
      </c>
      <c r="H88" s="7" t="s">
        <v>19</v>
      </c>
      <c r="I88" s="7" t="s">
        <v>132</v>
      </c>
      <c r="J88" s="7" t="s">
        <v>133</v>
      </c>
      <c r="K88" s="7" t="s">
        <v>134</v>
      </c>
      <c r="L88" s="7" t="s">
        <v>135</v>
      </c>
      <c r="M88" s="7" t="s">
        <v>136</v>
      </c>
      <c r="N88" s="7" t="s">
        <v>137</v>
      </c>
      <c r="O88" s="7" t="s">
        <v>138</v>
      </c>
      <c r="P88" s="7" t="s">
        <v>139</v>
      </c>
      <c r="Q88" s="7" t="s">
        <v>140</v>
      </c>
      <c r="Y88" s="27">
        <v>1672.0</v>
      </c>
      <c r="BE88" s="7">
        <v>66.88</v>
      </c>
      <c r="BO88" s="7">
        <v>299.84</v>
      </c>
      <c r="BP88" s="7">
        <v>99.73</v>
      </c>
      <c r="BQ88" s="7">
        <v>23.32</v>
      </c>
      <c r="BR88" s="7">
        <v>3.68</v>
      </c>
      <c r="BZ88" s="7">
        <v>16.72</v>
      </c>
    </row>
    <row r="89" ht="12.0" customHeight="1">
      <c r="A89" s="24">
        <v>44492.0</v>
      </c>
      <c r="B89" s="24">
        <v>44496.0</v>
      </c>
      <c r="C89" s="25">
        <f t="shared" si="1"/>
        <v>44498</v>
      </c>
      <c r="D89" s="26" t="s">
        <v>22</v>
      </c>
      <c r="E89" s="7" t="s">
        <v>131</v>
      </c>
      <c r="F89" s="7" t="s">
        <v>3</v>
      </c>
      <c r="G89" s="7" t="s">
        <v>13</v>
      </c>
      <c r="H89" s="7" t="s">
        <v>19</v>
      </c>
      <c r="I89" s="7" t="s">
        <v>132</v>
      </c>
      <c r="J89" s="7" t="s">
        <v>133</v>
      </c>
      <c r="K89" s="7" t="s">
        <v>134</v>
      </c>
      <c r="L89" s="7" t="s">
        <v>135</v>
      </c>
      <c r="M89" s="7" t="s">
        <v>136</v>
      </c>
      <c r="N89" s="7" t="s">
        <v>137</v>
      </c>
      <c r="O89" s="7" t="s">
        <v>138</v>
      </c>
      <c r="P89" s="7" t="s">
        <v>139</v>
      </c>
      <c r="Q89" s="7" t="s">
        <v>140</v>
      </c>
      <c r="Y89" s="7">
        <v>384.8</v>
      </c>
      <c r="AZ89" s="7">
        <v>59.36</v>
      </c>
      <c r="BE89" s="7">
        <v>15.39</v>
      </c>
      <c r="BO89" s="7">
        <v>63.88</v>
      </c>
      <c r="BP89" s="7">
        <v>5.25</v>
      </c>
      <c r="BQ89" s="7">
        <v>1.22</v>
      </c>
      <c r="BR89" s="7">
        <v>0.96</v>
      </c>
      <c r="BS89" s="7">
        <v>562.25</v>
      </c>
      <c r="BZ89" s="7">
        <v>3.85</v>
      </c>
    </row>
    <row r="90" ht="12.0" customHeight="1">
      <c r="A90" s="24">
        <v>44492.0</v>
      </c>
      <c r="B90" s="24">
        <v>44496.0</v>
      </c>
      <c r="C90" s="25">
        <f t="shared" si="1"/>
        <v>44498</v>
      </c>
      <c r="D90" s="26" t="s">
        <v>22</v>
      </c>
      <c r="E90" s="7" t="s">
        <v>131</v>
      </c>
      <c r="F90" s="7" t="s">
        <v>3</v>
      </c>
      <c r="G90" s="7" t="s">
        <v>14</v>
      </c>
      <c r="H90" s="7" t="s">
        <v>19</v>
      </c>
      <c r="I90" s="7" t="s">
        <v>132</v>
      </c>
      <c r="J90" s="7" t="s">
        <v>133</v>
      </c>
      <c r="K90" s="7" t="s">
        <v>134</v>
      </c>
      <c r="L90" s="7" t="s">
        <v>135</v>
      </c>
      <c r="M90" s="7" t="s">
        <v>136</v>
      </c>
      <c r="N90" s="7" t="s">
        <v>137</v>
      </c>
      <c r="O90" s="7" t="s">
        <v>138</v>
      </c>
      <c r="P90" s="7" t="s">
        <v>139</v>
      </c>
      <c r="Q90" s="7" t="s">
        <v>140</v>
      </c>
      <c r="Y90" s="7">
        <v>384.8</v>
      </c>
      <c r="BE90" s="7">
        <v>15.39</v>
      </c>
      <c r="BO90" s="7">
        <v>63.88</v>
      </c>
      <c r="BP90" s="7">
        <v>18.39</v>
      </c>
      <c r="BQ90" s="7">
        <v>4.3</v>
      </c>
      <c r="BS90" s="7">
        <v>241.58</v>
      </c>
      <c r="BZ90" s="7">
        <v>3.85</v>
      </c>
    </row>
    <row r="91" ht="12.0" customHeight="1">
      <c r="A91" s="24">
        <v>44506.0</v>
      </c>
      <c r="B91" s="24">
        <v>44509.0</v>
      </c>
      <c r="C91" s="25">
        <f t="shared" si="1"/>
        <v>44511</v>
      </c>
      <c r="D91" s="26" t="s">
        <v>23</v>
      </c>
      <c r="E91" s="7" t="s">
        <v>131</v>
      </c>
      <c r="F91" s="7" t="s">
        <v>3</v>
      </c>
      <c r="G91" s="7" t="s">
        <v>4</v>
      </c>
      <c r="H91" s="7" t="s">
        <v>19</v>
      </c>
      <c r="I91" s="7" t="s">
        <v>132</v>
      </c>
      <c r="J91" s="7" t="s">
        <v>133</v>
      </c>
      <c r="K91" s="7" t="s">
        <v>134</v>
      </c>
      <c r="L91" s="7" t="s">
        <v>135</v>
      </c>
      <c r="M91" s="7" t="s">
        <v>136</v>
      </c>
      <c r="N91" s="7" t="s">
        <v>137</v>
      </c>
      <c r="O91" s="7" t="s">
        <v>138</v>
      </c>
      <c r="P91" s="7" t="s">
        <v>139</v>
      </c>
      <c r="Q91" s="7" t="s">
        <v>140</v>
      </c>
      <c r="Y91" s="7">
        <v>384.8</v>
      </c>
      <c r="BE91" s="7">
        <v>15.39</v>
      </c>
      <c r="BO91" s="7">
        <v>63.88</v>
      </c>
      <c r="BP91" s="7">
        <v>18.98</v>
      </c>
      <c r="BQ91" s="7">
        <v>4.44</v>
      </c>
      <c r="BS91" s="7">
        <v>235.82</v>
      </c>
      <c r="BZ91" s="7">
        <v>3.85</v>
      </c>
    </row>
    <row r="92" ht="12.0" customHeight="1">
      <c r="A92" s="24">
        <v>44506.0</v>
      </c>
      <c r="B92" s="24">
        <v>44509.0</v>
      </c>
      <c r="C92" s="25">
        <f t="shared" si="1"/>
        <v>44511</v>
      </c>
      <c r="D92" s="26" t="s">
        <v>23</v>
      </c>
      <c r="E92" s="7" t="s">
        <v>131</v>
      </c>
      <c r="F92" s="7" t="s">
        <v>3</v>
      </c>
      <c r="G92" s="7" t="s">
        <v>3</v>
      </c>
      <c r="H92" s="7" t="s">
        <v>19</v>
      </c>
      <c r="I92" s="7" t="s">
        <v>132</v>
      </c>
      <c r="J92" s="7" t="s">
        <v>133</v>
      </c>
      <c r="K92" s="7" t="s">
        <v>134</v>
      </c>
      <c r="L92" s="7" t="s">
        <v>135</v>
      </c>
      <c r="M92" s="7" t="s">
        <v>136</v>
      </c>
      <c r="N92" s="7" t="s">
        <v>137</v>
      </c>
      <c r="O92" s="7" t="s">
        <v>138</v>
      </c>
      <c r="P92" s="7" t="s">
        <v>139</v>
      </c>
      <c r="Q92" s="7" t="s">
        <v>140</v>
      </c>
      <c r="Y92" s="7">
        <v>384.8</v>
      </c>
      <c r="BE92" s="7">
        <v>13.47</v>
      </c>
      <c r="BO92" s="7">
        <v>63.88</v>
      </c>
      <c r="BP92" s="7">
        <v>20.56</v>
      </c>
      <c r="BQ92" s="7">
        <v>4.81</v>
      </c>
      <c r="BS92" s="7">
        <v>159.44</v>
      </c>
      <c r="BZ92" s="7">
        <v>3.85</v>
      </c>
    </row>
    <row r="93" ht="12.0" customHeight="1">
      <c r="A93" s="24">
        <v>44506.0</v>
      </c>
      <c r="B93" s="24">
        <v>44509.0</v>
      </c>
      <c r="C93" s="25">
        <f t="shared" si="1"/>
        <v>44511</v>
      </c>
      <c r="D93" s="26" t="s">
        <v>23</v>
      </c>
      <c r="E93" s="7" t="s">
        <v>131</v>
      </c>
      <c r="F93" s="7" t="s">
        <v>3</v>
      </c>
      <c r="G93" s="7" t="s">
        <v>5</v>
      </c>
      <c r="H93" s="7" t="s">
        <v>19</v>
      </c>
      <c r="I93" s="7" t="s">
        <v>132</v>
      </c>
      <c r="J93" s="7" t="s">
        <v>133</v>
      </c>
      <c r="K93" s="7" t="s">
        <v>134</v>
      </c>
      <c r="L93" s="7" t="s">
        <v>135</v>
      </c>
      <c r="M93" s="7" t="s">
        <v>136</v>
      </c>
      <c r="N93" s="7" t="s">
        <v>137</v>
      </c>
      <c r="O93" s="7" t="s">
        <v>138</v>
      </c>
      <c r="P93" s="7" t="s">
        <v>139</v>
      </c>
      <c r="Q93" s="7" t="s">
        <v>140</v>
      </c>
      <c r="Y93" s="7">
        <v>384.8</v>
      </c>
      <c r="BE93" s="7">
        <v>15.39</v>
      </c>
      <c r="BO93" s="7">
        <v>63.88</v>
      </c>
      <c r="BP93" s="7">
        <v>18.99</v>
      </c>
      <c r="BQ93" s="7">
        <v>4.44</v>
      </c>
      <c r="BR93" s="7">
        <v>0.96</v>
      </c>
      <c r="BS93" s="7">
        <v>235.82</v>
      </c>
      <c r="BZ93" s="7">
        <v>3.85</v>
      </c>
    </row>
    <row r="94" ht="12.0" customHeight="1">
      <c r="A94" s="24">
        <v>44506.0</v>
      </c>
      <c r="B94" s="24">
        <v>44509.0</v>
      </c>
      <c r="C94" s="25">
        <f t="shared" si="1"/>
        <v>44511</v>
      </c>
      <c r="D94" s="26" t="s">
        <v>23</v>
      </c>
      <c r="E94" s="7" t="s">
        <v>131</v>
      </c>
      <c r="F94" s="7" t="s">
        <v>3</v>
      </c>
      <c r="G94" s="7" t="s">
        <v>6</v>
      </c>
      <c r="H94" s="7" t="s">
        <v>19</v>
      </c>
      <c r="I94" s="7" t="s">
        <v>132</v>
      </c>
      <c r="J94" s="7" t="s">
        <v>133</v>
      </c>
      <c r="K94" s="7" t="s">
        <v>134</v>
      </c>
      <c r="L94" s="7" t="s">
        <v>135</v>
      </c>
      <c r="M94" s="7" t="s">
        <v>136</v>
      </c>
      <c r="N94" s="7" t="s">
        <v>137</v>
      </c>
      <c r="O94" s="7" t="s">
        <v>138</v>
      </c>
      <c r="P94" s="7" t="s">
        <v>139</v>
      </c>
      <c r="Q94" s="7" t="s">
        <v>140</v>
      </c>
      <c r="Y94" s="7">
        <v>384.8</v>
      </c>
      <c r="BE94" s="7">
        <v>15.39</v>
      </c>
      <c r="BO94" s="7">
        <v>63.88</v>
      </c>
      <c r="BP94" s="7">
        <v>20.13</v>
      </c>
      <c r="BQ94" s="7">
        <v>4.71</v>
      </c>
      <c r="BR94" s="7">
        <v>0.96</v>
      </c>
      <c r="BS94" s="7">
        <v>179.97</v>
      </c>
      <c r="BZ94" s="7">
        <v>3.85</v>
      </c>
    </row>
    <row r="95" ht="12.0" customHeight="1">
      <c r="A95" s="24">
        <v>44506.0</v>
      </c>
      <c r="B95" s="24">
        <v>44509.0</v>
      </c>
      <c r="C95" s="25">
        <f t="shared" si="1"/>
        <v>44511</v>
      </c>
      <c r="D95" s="26" t="s">
        <v>23</v>
      </c>
      <c r="E95" s="7" t="s">
        <v>131</v>
      </c>
      <c r="F95" s="7" t="s">
        <v>3</v>
      </c>
      <c r="G95" s="7" t="s">
        <v>7</v>
      </c>
      <c r="H95" s="7" t="s">
        <v>19</v>
      </c>
      <c r="I95" s="7" t="s">
        <v>132</v>
      </c>
      <c r="J95" s="7" t="s">
        <v>133</v>
      </c>
      <c r="K95" s="7" t="s">
        <v>134</v>
      </c>
      <c r="L95" s="7" t="s">
        <v>135</v>
      </c>
      <c r="M95" s="7" t="s">
        <v>136</v>
      </c>
      <c r="N95" s="7" t="s">
        <v>137</v>
      </c>
      <c r="O95" s="7" t="s">
        <v>138</v>
      </c>
      <c r="P95" s="7" t="s">
        <v>139</v>
      </c>
      <c r="Q95" s="7" t="s">
        <v>140</v>
      </c>
      <c r="Y95" s="7">
        <v>576.8</v>
      </c>
      <c r="BE95" s="7">
        <v>23.07</v>
      </c>
      <c r="BO95" s="7">
        <v>95.75</v>
      </c>
      <c r="BP95" s="7">
        <v>31.69</v>
      </c>
      <c r="BQ95" s="7">
        <v>7.41</v>
      </c>
      <c r="BS95" s="7">
        <v>197.34</v>
      </c>
      <c r="BZ95" s="7">
        <v>5.77</v>
      </c>
    </row>
    <row r="96" ht="12.0" customHeight="1">
      <c r="A96" s="24">
        <v>44506.0</v>
      </c>
      <c r="B96" s="24">
        <v>44509.0</v>
      </c>
      <c r="C96" s="25">
        <f t="shared" si="1"/>
        <v>44511</v>
      </c>
      <c r="D96" s="26" t="s">
        <v>23</v>
      </c>
      <c r="E96" s="7" t="s">
        <v>131</v>
      </c>
      <c r="F96" s="7" t="s">
        <v>3</v>
      </c>
      <c r="G96" s="7" t="s">
        <v>8</v>
      </c>
      <c r="H96" s="7" t="s">
        <v>19</v>
      </c>
      <c r="I96" s="7" t="s">
        <v>132</v>
      </c>
      <c r="J96" s="7" t="s">
        <v>133</v>
      </c>
      <c r="K96" s="7" t="s">
        <v>134</v>
      </c>
      <c r="L96" s="7" t="s">
        <v>135</v>
      </c>
      <c r="M96" s="7" t="s">
        <v>136</v>
      </c>
      <c r="N96" s="7" t="s">
        <v>137</v>
      </c>
      <c r="O96" s="7" t="s">
        <v>138</v>
      </c>
      <c r="P96" s="7" t="s">
        <v>139</v>
      </c>
      <c r="Q96" s="7" t="s">
        <v>140</v>
      </c>
      <c r="Y96" s="7">
        <v>384.8</v>
      </c>
      <c r="BE96" s="7">
        <v>11.54</v>
      </c>
      <c r="BO96" s="7">
        <v>63.88</v>
      </c>
      <c r="BP96" s="7">
        <v>19.89</v>
      </c>
      <c r="BQ96" s="7">
        <v>4.65</v>
      </c>
      <c r="BS96" s="7">
        <v>191.99</v>
      </c>
      <c r="BZ96" s="7">
        <v>3.85</v>
      </c>
    </row>
    <row r="97" ht="12.0" customHeight="1">
      <c r="A97" s="24">
        <v>44506.0</v>
      </c>
      <c r="B97" s="24">
        <v>44509.0</v>
      </c>
      <c r="C97" s="25">
        <f t="shared" si="1"/>
        <v>44511</v>
      </c>
      <c r="D97" s="26" t="s">
        <v>23</v>
      </c>
      <c r="E97" s="7" t="s">
        <v>131</v>
      </c>
      <c r="F97" s="7" t="s">
        <v>3</v>
      </c>
      <c r="G97" s="7" t="s">
        <v>9</v>
      </c>
      <c r="H97" s="7" t="s">
        <v>19</v>
      </c>
      <c r="I97" s="7" t="s">
        <v>132</v>
      </c>
      <c r="J97" s="7" t="s">
        <v>133</v>
      </c>
      <c r="K97" s="7" t="s">
        <v>134</v>
      </c>
      <c r="L97" s="7" t="s">
        <v>135</v>
      </c>
      <c r="M97" s="7" t="s">
        <v>136</v>
      </c>
      <c r="N97" s="7" t="s">
        <v>137</v>
      </c>
      <c r="O97" s="7" t="s">
        <v>138</v>
      </c>
      <c r="P97" s="7" t="s">
        <v>139</v>
      </c>
      <c r="Q97" s="7" t="s">
        <v>140</v>
      </c>
      <c r="Y97" s="7">
        <v>384.8</v>
      </c>
      <c r="BE97" s="7">
        <v>11.54</v>
      </c>
      <c r="BO97" s="7">
        <v>70.8</v>
      </c>
      <c r="BP97" s="7">
        <v>23.85</v>
      </c>
      <c r="BQ97" s="7">
        <v>5.58</v>
      </c>
      <c r="BZ97" s="7">
        <v>3.85</v>
      </c>
    </row>
    <row r="98" ht="12.0" customHeight="1">
      <c r="A98" s="24">
        <v>44506.0</v>
      </c>
      <c r="B98" s="24">
        <v>44509.0</v>
      </c>
      <c r="C98" s="25">
        <f t="shared" si="1"/>
        <v>44511</v>
      </c>
      <c r="D98" s="26" t="s">
        <v>23</v>
      </c>
      <c r="E98" s="7" t="s">
        <v>131</v>
      </c>
      <c r="F98" s="7" t="s">
        <v>3</v>
      </c>
      <c r="G98" s="7" t="s">
        <v>10</v>
      </c>
      <c r="H98" s="7" t="s">
        <v>19</v>
      </c>
      <c r="I98" s="7" t="s">
        <v>132</v>
      </c>
      <c r="J98" s="7" t="s">
        <v>133</v>
      </c>
      <c r="K98" s="7" t="s">
        <v>134</v>
      </c>
      <c r="L98" s="7" t="s">
        <v>135</v>
      </c>
      <c r="M98" s="7" t="s">
        <v>136</v>
      </c>
      <c r="N98" s="7" t="s">
        <v>137</v>
      </c>
      <c r="O98" s="7" t="s">
        <v>138</v>
      </c>
      <c r="P98" s="7" t="s">
        <v>139</v>
      </c>
      <c r="Q98" s="7" t="s">
        <v>140</v>
      </c>
      <c r="Y98" s="7">
        <v>384.8</v>
      </c>
      <c r="BE98" s="7">
        <v>15.39</v>
      </c>
      <c r="BO98" s="7">
        <v>63.88</v>
      </c>
      <c r="BP98" s="7">
        <v>23.86</v>
      </c>
      <c r="BQ98" s="7">
        <v>5.58</v>
      </c>
      <c r="BR98" s="7">
        <v>0.96</v>
      </c>
      <c r="BZ98" s="7">
        <v>3.85</v>
      </c>
    </row>
    <row r="99" ht="12.0" customHeight="1">
      <c r="A99" s="24">
        <v>44506.0</v>
      </c>
      <c r="B99" s="24">
        <v>44509.0</v>
      </c>
      <c r="C99" s="25">
        <f t="shared" si="1"/>
        <v>44511</v>
      </c>
      <c r="D99" s="26" t="s">
        <v>23</v>
      </c>
      <c r="E99" s="7" t="s">
        <v>131</v>
      </c>
      <c r="F99" s="7" t="s">
        <v>3</v>
      </c>
      <c r="G99" s="7" t="s">
        <v>11</v>
      </c>
      <c r="H99" s="7" t="s">
        <v>19</v>
      </c>
      <c r="I99" s="7" t="s">
        <v>132</v>
      </c>
      <c r="J99" s="7" t="s">
        <v>133</v>
      </c>
      <c r="K99" s="7" t="s">
        <v>134</v>
      </c>
      <c r="L99" s="7" t="s">
        <v>135</v>
      </c>
      <c r="M99" s="7" t="s">
        <v>136</v>
      </c>
      <c r="N99" s="7" t="s">
        <v>137</v>
      </c>
      <c r="O99" s="7" t="s">
        <v>138</v>
      </c>
      <c r="P99" s="7" t="s">
        <v>139</v>
      </c>
      <c r="Q99" s="7" t="s">
        <v>140</v>
      </c>
      <c r="Y99" s="7">
        <v>384.8</v>
      </c>
      <c r="BE99" s="7">
        <v>15.39</v>
      </c>
      <c r="BO99" s="7">
        <v>63.88</v>
      </c>
      <c r="BP99" s="7">
        <v>9.4</v>
      </c>
      <c r="BQ99" s="7">
        <v>2.2</v>
      </c>
      <c r="BR99" s="7">
        <v>0.96</v>
      </c>
      <c r="BS99" s="7">
        <v>562.25</v>
      </c>
      <c r="BZ99" s="7">
        <v>3.85</v>
      </c>
    </row>
    <row r="100" ht="12.0" customHeight="1">
      <c r="A100" s="24">
        <v>44506.0</v>
      </c>
      <c r="B100" s="24">
        <v>44509.0</v>
      </c>
      <c r="C100" s="25">
        <f t="shared" si="1"/>
        <v>44511</v>
      </c>
      <c r="D100" s="26" t="s">
        <v>23</v>
      </c>
      <c r="E100" s="7" t="s">
        <v>131</v>
      </c>
      <c r="F100" s="7" t="s">
        <v>3</v>
      </c>
      <c r="G100" s="7" t="s">
        <v>3</v>
      </c>
      <c r="H100" s="7" t="s">
        <v>19</v>
      </c>
      <c r="I100" s="7" t="s">
        <v>132</v>
      </c>
      <c r="J100" s="7" t="s">
        <v>133</v>
      </c>
      <c r="K100" s="7" t="s">
        <v>134</v>
      </c>
      <c r="L100" s="7" t="s">
        <v>135</v>
      </c>
      <c r="M100" s="7" t="s">
        <v>136</v>
      </c>
      <c r="N100" s="7" t="s">
        <v>137</v>
      </c>
      <c r="O100" s="7" t="s">
        <v>138</v>
      </c>
      <c r="P100" s="7" t="s">
        <v>139</v>
      </c>
      <c r="Q100" s="7" t="s">
        <v>140</v>
      </c>
      <c r="Y100" s="7">
        <v>384.8</v>
      </c>
      <c r="BE100" s="7">
        <v>15.39</v>
      </c>
      <c r="BO100" s="7">
        <v>63.88</v>
      </c>
      <c r="BP100" s="7">
        <v>6.45</v>
      </c>
      <c r="BQ100" s="7">
        <v>1.51</v>
      </c>
      <c r="BS100" s="7">
        <v>517.46</v>
      </c>
      <c r="BZ100" s="7">
        <v>3.85</v>
      </c>
    </row>
    <row r="101" ht="12.0" customHeight="1">
      <c r="A101" s="24">
        <v>44506.0</v>
      </c>
      <c r="B101" s="24">
        <v>44509.0</v>
      </c>
      <c r="C101" s="25">
        <f t="shared" si="1"/>
        <v>44511</v>
      </c>
      <c r="D101" s="26" t="s">
        <v>23</v>
      </c>
      <c r="E101" s="7" t="s">
        <v>131</v>
      </c>
      <c r="F101" s="7" t="s">
        <v>3</v>
      </c>
      <c r="G101" s="7" t="s">
        <v>12</v>
      </c>
      <c r="H101" s="7" t="s">
        <v>19</v>
      </c>
      <c r="I101" s="7" t="s">
        <v>132</v>
      </c>
      <c r="J101" s="7" t="s">
        <v>133</v>
      </c>
      <c r="K101" s="7" t="s">
        <v>134</v>
      </c>
      <c r="L101" s="7" t="s">
        <v>135</v>
      </c>
      <c r="M101" s="7" t="s">
        <v>136</v>
      </c>
      <c r="N101" s="7" t="s">
        <v>137</v>
      </c>
      <c r="O101" s="7" t="s">
        <v>138</v>
      </c>
      <c r="P101" s="7" t="s">
        <v>139</v>
      </c>
      <c r="Q101" s="7" t="s">
        <v>140</v>
      </c>
      <c r="Y101" s="7">
        <v>961.6</v>
      </c>
      <c r="BE101" s="7">
        <v>38.47</v>
      </c>
      <c r="BO101" s="7">
        <v>176.93</v>
      </c>
      <c r="BP101" s="7">
        <v>55.69</v>
      </c>
      <c r="BQ101" s="7">
        <v>13.03</v>
      </c>
      <c r="BR101" s="7">
        <v>2.16</v>
      </c>
      <c r="BZ101" s="7">
        <v>9.62</v>
      </c>
    </row>
    <row r="102" ht="12.0" customHeight="1">
      <c r="A102" s="24">
        <v>44506.0</v>
      </c>
      <c r="B102" s="24">
        <v>44509.0</v>
      </c>
      <c r="C102" s="25">
        <f t="shared" si="1"/>
        <v>44511</v>
      </c>
      <c r="D102" s="26" t="s">
        <v>23</v>
      </c>
      <c r="E102" s="7" t="s">
        <v>131</v>
      </c>
      <c r="F102" s="7" t="s">
        <v>3</v>
      </c>
      <c r="G102" s="7" t="s">
        <v>13</v>
      </c>
      <c r="H102" s="7" t="s">
        <v>19</v>
      </c>
      <c r="I102" s="7" t="s">
        <v>132</v>
      </c>
      <c r="J102" s="7" t="s">
        <v>133</v>
      </c>
      <c r="K102" s="7" t="s">
        <v>134</v>
      </c>
      <c r="L102" s="7" t="s">
        <v>135</v>
      </c>
      <c r="M102" s="7" t="s">
        <v>136</v>
      </c>
      <c r="N102" s="7" t="s">
        <v>137</v>
      </c>
      <c r="O102" s="7" t="s">
        <v>138</v>
      </c>
      <c r="P102" s="7" t="s">
        <v>139</v>
      </c>
      <c r="Q102" s="7" t="s">
        <v>140</v>
      </c>
      <c r="Y102" s="7">
        <v>384.8</v>
      </c>
      <c r="AZ102" s="7">
        <v>59.35</v>
      </c>
      <c r="BE102" s="7">
        <v>11.54</v>
      </c>
      <c r="BO102" s="7">
        <v>63.88</v>
      </c>
      <c r="BP102" s="7">
        <v>5.25</v>
      </c>
      <c r="BQ102" s="7">
        <v>1.23</v>
      </c>
      <c r="BR102" s="7">
        <v>0.96</v>
      </c>
      <c r="BS102" s="7">
        <v>562.25</v>
      </c>
      <c r="BZ102" s="7">
        <v>3.85</v>
      </c>
    </row>
    <row r="103" ht="12.0" customHeight="1">
      <c r="A103" s="24">
        <v>44506.0</v>
      </c>
      <c r="B103" s="24">
        <v>44509.0</v>
      </c>
      <c r="C103" s="25">
        <f t="shared" si="1"/>
        <v>44511</v>
      </c>
      <c r="D103" s="26" t="s">
        <v>23</v>
      </c>
      <c r="E103" s="7" t="s">
        <v>131</v>
      </c>
      <c r="F103" s="7" t="s">
        <v>3</v>
      </c>
      <c r="G103" s="7" t="s">
        <v>14</v>
      </c>
      <c r="H103" s="7" t="s">
        <v>19</v>
      </c>
      <c r="I103" s="7" t="s">
        <v>132</v>
      </c>
      <c r="J103" s="7" t="s">
        <v>133</v>
      </c>
      <c r="K103" s="7" t="s">
        <v>134</v>
      </c>
      <c r="L103" s="7" t="s">
        <v>135</v>
      </c>
      <c r="M103" s="7" t="s">
        <v>136</v>
      </c>
      <c r="N103" s="7" t="s">
        <v>137</v>
      </c>
      <c r="O103" s="7" t="s">
        <v>138</v>
      </c>
      <c r="P103" s="7" t="s">
        <v>139</v>
      </c>
      <c r="Q103" s="7" t="s">
        <v>140</v>
      </c>
      <c r="Y103" s="7">
        <v>384.8</v>
      </c>
      <c r="BE103" s="7">
        <v>15.39</v>
      </c>
      <c r="BO103" s="7">
        <v>63.88</v>
      </c>
      <c r="BP103" s="7">
        <v>18.39</v>
      </c>
      <c r="BQ103" s="7">
        <v>4.3</v>
      </c>
      <c r="BS103" s="7">
        <v>241.58</v>
      </c>
      <c r="BZ103" s="7">
        <v>3.85</v>
      </c>
    </row>
    <row r="104" ht="12.0" customHeight="1">
      <c r="A104" s="24">
        <v>44520.0</v>
      </c>
      <c r="B104" s="24">
        <v>44523.0</v>
      </c>
      <c r="C104" s="25">
        <f t="shared" si="1"/>
        <v>44525</v>
      </c>
      <c r="D104" s="26" t="s">
        <v>24</v>
      </c>
      <c r="E104" s="7" t="s">
        <v>131</v>
      </c>
      <c r="F104" s="7" t="s">
        <v>3</v>
      </c>
      <c r="G104" s="7" t="s">
        <v>4</v>
      </c>
      <c r="H104" s="7" t="s">
        <v>19</v>
      </c>
      <c r="I104" s="7" t="s">
        <v>132</v>
      </c>
      <c r="J104" s="7" t="s">
        <v>133</v>
      </c>
      <c r="K104" s="7" t="s">
        <v>134</v>
      </c>
      <c r="L104" s="7" t="s">
        <v>135</v>
      </c>
      <c r="M104" s="7" t="s">
        <v>136</v>
      </c>
      <c r="N104" s="7" t="s">
        <v>137</v>
      </c>
      <c r="O104" s="7" t="s">
        <v>138</v>
      </c>
      <c r="P104" s="7" t="s">
        <v>139</v>
      </c>
      <c r="Q104" s="7" t="s">
        <v>140</v>
      </c>
      <c r="Y104" s="7">
        <v>384.8</v>
      </c>
      <c r="BE104" s="7">
        <v>15.39</v>
      </c>
      <c r="BO104" s="7">
        <v>63.88</v>
      </c>
      <c r="BP104" s="7">
        <v>18.98</v>
      </c>
      <c r="BQ104" s="7">
        <v>4.44</v>
      </c>
      <c r="BS104" s="7">
        <v>235.82</v>
      </c>
      <c r="BZ104" s="7">
        <v>3.85</v>
      </c>
    </row>
    <row r="105" ht="12.0" customHeight="1">
      <c r="A105" s="24">
        <v>44520.0</v>
      </c>
      <c r="B105" s="24">
        <v>44523.0</v>
      </c>
      <c r="C105" s="25">
        <f t="shared" si="1"/>
        <v>44525</v>
      </c>
      <c r="D105" s="26" t="s">
        <v>24</v>
      </c>
      <c r="E105" s="7" t="s">
        <v>131</v>
      </c>
      <c r="F105" s="7" t="s">
        <v>3</v>
      </c>
      <c r="G105" s="7" t="s">
        <v>3</v>
      </c>
      <c r="H105" s="7" t="s">
        <v>19</v>
      </c>
      <c r="I105" s="7" t="s">
        <v>132</v>
      </c>
      <c r="J105" s="7" t="s">
        <v>133</v>
      </c>
      <c r="K105" s="7" t="s">
        <v>134</v>
      </c>
      <c r="L105" s="7" t="s">
        <v>135</v>
      </c>
      <c r="M105" s="7" t="s">
        <v>136</v>
      </c>
      <c r="N105" s="7" t="s">
        <v>137</v>
      </c>
      <c r="O105" s="7" t="s">
        <v>138</v>
      </c>
      <c r="P105" s="7" t="s">
        <v>139</v>
      </c>
      <c r="Q105" s="7" t="s">
        <v>140</v>
      </c>
      <c r="Y105" s="7">
        <v>384.8</v>
      </c>
      <c r="BE105" s="7">
        <v>13.47</v>
      </c>
      <c r="BO105" s="7">
        <v>63.88</v>
      </c>
      <c r="BP105" s="7">
        <v>20.57</v>
      </c>
      <c r="BQ105" s="7">
        <v>4.81</v>
      </c>
      <c r="BS105" s="7">
        <v>159.44</v>
      </c>
      <c r="BZ105" s="7">
        <v>3.85</v>
      </c>
    </row>
    <row r="106" ht="12.0" customHeight="1">
      <c r="A106" s="24">
        <v>44520.0</v>
      </c>
      <c r="B106" s="24">
        <v>44523.0</v>
      </c>
      <c r="C106" s="25">
        <f t="shared" si="1"/>
        <v>44525</v>
      </c>
      <c r="D106" s="26" t="s">
        <v>24</v>
      </c>
      <c r="E106" s="7" t="s">
        <v>131</v>
      </c>
      <c r="F106" s="7" t="s">
        <v>3</v>
      </c>
      <c r="G106" s="7" t="s">
        <v>5</v>
      </c>
      <c r="H106" s="7" t="s">
        <v>19</v>
      </c>
      <c r="I106" s="7" t="s">
        <v>132</v>
      </c>
      <c r="J106" s="7" t="s">
        <v>133</v>
      </c>
      <c r="K106" s="7" t="s">
        <v>134</v>
      </c>
      <c r="L106" s="7" t="s">
        <v>135</v>
      </c>
      <c r="M106" s="7" t="s">
        <v>136</v>
      </c>
      <c r="N106" s="7" t="s">
        <v>137</v>
      </c>
      <c r="O106" s="7" t="s">
        <v>138</v>
      </c>
      <c r="P106" s="7" t="s">
        <v>139</v>
      </c>
      <c r="Q106" s="7" t="s">
        <v>140</v>
      </c>
      <c r="Y106" s="7">
        <v>384.8</v>
      </c>
      <c r="BE106" s="7">
        <v>15.39</v>
      </c>
      <c r="BO106" s="7">
        <v>63.88</v>
      </c>
      <c r="BP106" s="7">
        <v>18.98</v>
      </c>
      <c r="BQ106" s="7">
        <v>4.44</v>
      </c>
      <c r="BR106" s="7">
        <v>0.96</v>
      </c>
      <c r="BS106" s="7">
        <v>235.82</v>
      </c>
      <c r="BZ106" s="7">
        <v>3.85</v>
      </c>
    </row>
    <row r="107" ht="12.0" customHeight="1">
      <c r="A107" s="24">
        <v>44520.0</v>
      </c>
      <c r="B107" s="24">
        <v>44523.0</v>
      </c>
      <c r="C107" s="25">
        <f t="shared" si="1"/>
        <v>44525</v>
      </c>
      <c r="D107" s="26" t="s">
        <v>24</v>
      </c>
      <c r="E107" s="7" t="s">
        <v>131</v>
      </c>
      <c r="F107" s="7" t="s">
        <v>3</v>
      </c>
      <c r="G107" s="7" t="s">
        <v>6</v>
      </c>
      <c r="H107" s="7" t="s">
        <v>19</v>
      </c>
      <c r="I107" s="7" t="s">
        <v>132</v>
      </c>
      <c r="J107" s="7" t="s">
        <v>133</v>
      </c>
      <c r="K107" s="7" t="s">
        <v>134</v>
      </c>
      <c r="L107" s="7" t="s">
        <v>135</v>
      </c>
      <c r="M107" s="7" t="s">
        <v>136</v>
      </c>
      <c r="N107" s="7" t="s">
        <v>137</v>
      </c>
      <c r="O107" s="7" t="s">
        <v>138</v>
      </c>
      <c r="P107" s="7" t="s">
        <v>139</v>
      </c>
      <c r="Q107" s="7" t="s">
        <v>140</v>
      </c>
      <c r="Y107" s="7">
        <v>384.8</v>
      </c>
      <c r="BE107" s="7">
        <v>15.39</v>
      </c>
      <c r="BO107" s="7">
        <v>63.88</v>
      </c>
      <c r="BP107" s="7">
        <v>20.14</v>
      </c>
      <c r="BQ107" s="7">
        <v>4.7</v>
      </c>
      <c r="BR107" s="7">
        <v>0.96</v>
      </c>
      <c r="BS107" s="7">
        <v>179.97</v>
      </c>
      <c r="BZ107" s="7">
        <v>3.85</v>
      </c>
    </row>
    <row r="108" ht="12.0" customHeight="1">
      <c r="A108" s="24">
        <v>44520.0</v>
      </c>
      <c r="B108" s="24">
        <v>44523.0</v>
      </c>
      <c r="C108" s="25">
        <f t="shared" si="1"/>
        <v>44525</v>
      </c>
      <c r="D108" s="26" t="s">
        <v>24</v>
      </c>
      <c r="E108" s="7" t="s">
        <v>131</v>
      </c>
      <c r="F108" s="7" t="s">
        <v>3</v>
      </c>
      <c r="G108" s="7" t="s">
        <v>7</v>
      </c>
      <c r="H108" s="7" t="s">
        <v>19</v>
      </c>
      <c r="I108" s="7" t="s">
        <v>132</v>
      </c>
      <c r="J108" s="7" t="s">
        <v>133</v>
      </c>
      <c r="K108" s="7" t="s">
        <v>134</v>
      </c>
      <c r="L108" s="7" t="s">
        <v>135</v>
      </c>
      <c r="M108" s="7" t="s">
        <v>136</v>
      </c>
      <c r="N108" s="7" t="s">
        <v>137</v>
      </c>
      <c r="O108" s="7" t="s">
        <v>138</v>
      </c>
      <c r="P108" s="7" t="s">
        <v>139</v>
      </c>
      <c r="Q108" s="7" t="s">
        <v>140</v>
      </c>
      <c r="Y108" s="7">
        <v>576.8</v>
      </c>
      <c r="AY108" s="7">
        <v>197.34</v>
      </c>
      <c r="BE108" s="7">
        <v>23.07</v>
      </c>
      <c r="BO108" s="7">
        <v>95.75</v>
      </c>
      <c r="BP108" s="7">
        <v>31.68</v>
      </c>
      <c r="BQ108" s="7">
        <v>7.41</v>
      </c>
      <c r="BS108" s="7">
        <v>789.36</v>
      </c>
      <c r="BZ108" s="7">
        <v>5.77</v>
      </c>
    </row>
    <row r="109" ht="12.0" customHeight="1">
      <c r="A109" s="24">
        <v>44520.0</v>
      </c>
      <c r="B109" s="24">
        <v>44523.0</v>
      </c>
      <c r="C109" s="25">
        <f t="shared" si="1"/>
        <v>44525</v>
      </c>
      <c r="D109" s="26" t="s">
        <v>24</v>
      </c>
      <c r="E109" s="7" t="s">
        <v>131</v>
      </c>
      <c r="F109" s="7" t="s">
        <v>3</v>
      </c>
      <c r="G109" s="7" t="s">
        <v>8</v>
      </c>
      <c r="H109" s="7" t="s">
        <v>19</v>
      </c>
      <c r="I109" s="7" t="s">
        <v>132</v>
      </c>
      <c r="J109" s="7" t="s">
        <v>133</v>
      </c>
      <c r="K109" s="7" t="s">
        <v>134</v>
      </c>
      <c r="L109" s="7" t="s">
        <v>135</v>
      </c>
      <c r="M109" s="7" t="s">
        <v>136</v>
      </c>
      <c r="N109" s="7" t="s">
        <v>137</v>
      </c>
      <c r="O109" s="7" t="s">
        <v>138</v>
      </c>
      <c r="P109" s="7" t="s">
        <v>139</v>
      </c>
      <c r="Q109" s="7" t="s">
        <v>140</v>
      </c>
      <c r="Y109" s="7">
        <v>384.8</v>
      </c>
      <c r="BE109" s="7">
        <v>11.54</v>
      </c>
      <c r="BO109" s="7">
        <v>63.88</v>
      </c>
      <c r="BP109" s="7">
        <v>19.9</v>
      </c>
      <c r="BQ109" s="7">
        <v>4.65</v>
      </c>
      <c r="BS109" s="7">
        <v>191.99</v>
      </c>
      <c r="BZ109" s="7">
        <v>3.85</v>
      </c>
    </row>
    <row r="110" ht="12.0" customHeight="1">
      <c r="A110" s="24">
        <v>44520.0</v>
      </c>
      <c r="B110" s="24">
        <v>44523.0</v>
      </c>
      <c r="C110" s="25">
        <f t="shared" si="1"/>
        <v>44525</v>
      </c>
      <c r="D110" s="26" t="s">
        <v>24</v>
      </c>
      <c r="E110" s="7" t="s">
        <v>131</v>
      </c>
      <c r="F110" s="7" t="s">
        <v>3</v>
      </c>
      <c r="G110" s="7" t="s">
        <v>9</v>
      </c>
      <c r="H110" s="7" t="s">
        <v>19</v>
      </c>
      <c r="I110" s="7" t="s">
        <v>132</v>
      </c>
      <c r="J110" s="7" t="s">
        <v>133</v>
      </c>
      <c r="K110" s="7" t="s">
        <v>134</v>
      </c>
      <c r="L110" s="7" t="s">
        <v>135</v>
      </c>
      <c r="M110" s="7" t="s">
        <v>136</v>
      </c>
      <c r="N110" s="7" t="s">
        <v>137</v>
      </c>
      <c r="O110" s="7" t="s">
        <v>138</v>
      </c>
      <c r="P110" s="7" t="s">
        <v>139</v>
      </c>
      <c r="Q110" s="7" t="s">
        <v>140</v>
      </c>
      <c r="Y110" s="7">
        <v>384.8</v>
      </c>
      <c r="BE110" s="7">
        <v>11.54</v>
      </c>
      <c r="BO110" s="7">
        <v>70.8</v>
      </c>
      <c r="BP110" s="7">
        <v>23.86</v>
      </c>
      <c r="BQ110" s="7">
        <v>5.58</v>
      </c>
      <c r="BZ110" s="7">
        <v>3.85</v>
      </c>
    </row>
    <row r="111" ht="12.0" customHeight="1">
      <c r="A111" s="24">
        <v>44520.0</v>
      </c>
      <c r="B111" s="24">
        <v>44523.0</v>
      </c>
      <c r="C111" s="25">
        <f t="shared" si="1"/>
        <v>44525</v>
      </c>
      <c r="D111" s="26" t="s">
        <v>24</v>
      </c>
      <c r="E111" s="7" t="s">
        <v>131</v>
      </c>
      <c r="F111" s="7" t="s">
        <v>3</v>
      </c>
      <c r="G111" s="7" t="s">
        <v>10</v>
      </c>
      <c r="H111" s="7" t="s">
        <v>19</v>
      </c>
      <c r="I111" s="7" t="s">
        <v>132</v>
      </c>
      <c r="J111" s="7" t="s">
        <v>133</v>
      </c>
      <c r="K111" s="7" t="s">
        <v>134</v>
      </c>
      <c r="L111" s="7" t="s">
        <v>135</v>
      </c>
      <c r="M111" s="7" t="s">
        <v>136</v>
      </c>
      <c r="N111" s="7" t="s">
        <v>137</v>
      </c>
      <c r="O111" s="7" t="s">
        <v>138</v>
      </c>
      <c r="P111" s="7" t="s">
        <v>139</v>
      </c>
      <c r="Q111" s="7" t="s">
        <v>140</v>
      </c>
      <c r="Y111" s="7">
        <v>384.8</v>
      </c>
      <c r="BE111" s="7">
        <v>15.39</v>
      </c>
      <c r="BO111" s="7">
        <v>63.88</v>
      </c>
      <c r="BP111" s="7">
        <v>23.85</v>
      </c>
      <c r="BQ111" s="7">
        <v>5.58</v>
      </c>
      <c r="BR111" s="7">
        <v>0.96</v>
      </c>
      <c r="BZ111" s="7">
        <v>3.85</v>
      </c>
    </row>
    <row r="112" ht="12.0" customHeight="1">
      <c r="A112" s="24">
        <v>44520.0</v>
      </c>
      <c r="B112" s="24">
        <v>44523.0</v>
      </c>
      <c r="C112" s="25">
        <f t="shared" si="1"/>
        <v>44525</v>
      </c>
      <c r="D112" s="26" t="s">
        <v>24</v>
      </c>
      <c r="E112" s="7" t="s">
        <v>131</v>
      </c>
      <c r="F112" s="7" t="s">
        <v>3</v>
      </c>
      <c r="G112" s="7" t="s">
        <v>11</v>
      </c>
      <c r="H112" s="7" t="s">
        <v>19</v>
      </c>
      <c r="I112" s="7" t="s">
        <v>132</v>
      </c>
      <c r="J112" s="7" t="s">
        <v>133</v>
      </c>
      <c r="K112" s="7" t="s">
        <v>134</v>
      </c>
      <c r="L112" s="7" t="s">
        <v>135</v>
      </c>
      <c r="M112" s="7" t="s">
        <v>136</v>
      </c>
      <c r="N112" s="7" t="s">
        <v>137</v>
      </c>
      <c r="O112" s="7" t="s">
        <v>138</v>
      </c>
      <c r="P112" s="7" t="s">
        <v>139</v>
      </c>
      <c r="Q112" s="7" t="s">
        <v>140</v>
      </c>
      <c r="Y112" s="7">
        <v>384.8</v>
      </c>
      <c r="BE112" s="7">
        <v>15.39</v>
      </c>
      <c r="BO112" s="7">
        <v>63.88</v>
      </c>
      <c r="BP112" s="7">
        <v>9.4</v>
      </c>
      <c r="BQ112" s="7">
        <v>2.2</v>
      </c>
      <c r="BR112" s="7">
        <v>0.96</v>
      </c>
      <c r="BS112" s="7">
        <v>562.25</v>
      </c>
      <c r="BZ112" s="7">
        <v>3.85</v>
      </c>
    </row>
    <row r="113" ht="12.0" customHeight="1">
      <c r="A113" s="24">
        <v>44520.0</v>
      </c>
      <c r="B113" s="24">
        <v>44523.0</v>
      </c>
      <c r="C113" s="25">
        <f t="shared" si="1"/>
        <v>44525</v>
      </c>
      <c r="D113" s="26" t="s">
        <v>24</v>
      </c>
      <c r="E113" s="7" t="s">
        <v>131</v>
      </c>
      <c r="F113" s="7" t="s">
        <v>3</v>
      </c>
      <c r="G113" s="7" t="s">
        <v>3</v>
      </c>
      <c r="H113" s="7" t="s">
        <v>19</v>
      </c>
      <c r="I113" s="7" t="s">
        <v>132</v>
      </c>
      <c r="J113" s="7" t="s">
        <v>133</v>
      </c>
      <c r="K113" s="7" t="s">
        <v>134</v>
      </c>
      <c r="L113" s="7" t="s">
        <v>135</v>
      </c>
      <c r="M113" s="7" t="s">
        <v>136</v>
      </c>
      <c r="N113" s="7" t="s">
        <v>137</v>
      </c>
      <c r="O113" s="7" t="s">
        <v>138</v>
      </c>
      <c r="P113" s="7" t="s">
        <v>139</v>
      </c>
      <c r="Q113" s="7" t="s">
        <v>140</v>
      </c>
      <c r="Y113" s="7">
        <v>384.8</v>
      </c>
      <c r="BE113" s="7">
        <v>15.39</v>
      </c>
      <c r="BO113" s="7">
        <v>63.88</v>
      </c>
      <c r="BP113" s="7">
        <v>6.45</v>
      </c>
      <c r="BQ113" s="7">
        <v>1.51</v>
      </c>
      <c r="BS113" s="7">
        <v>517.46</v>
      </c>
      <c r="BZ113" s="7">
        <v>3.85</v>
      </c>
    </row>
    <row r="114" ht="12.0" customHeight="1">
      <c r="A114" s="24">
        <v>44520.0</v>
      </c>
      <c r="B114" s="24">
        <v>44523.0</v>
      </c>
      <c r="C114" s="25">
        <f t="shared" si="1"/>
        <v>44525</v>
      </c>
      <c r="D114" s="26" t="s">
        <v>24</v>
      </c>
      <c r="E114" s="7" t="s">
        <v>131</v>
      </c>
      <c r="F114" s="7" t="s">
        <v>3</v>
      </c>
      <c r="G114" s="7" t="s">
        <v>12</v>
      </c>
      <c r="H114" s="7" t="s">
        <v>19</v>
      </c>
      <c r="I114" s="7" t="s">
        <v>132</v>
      </c>
      <c r="J114" s="7" t="s">
        <v>133</v>
      </c>
      <c r="K114" s="7" t="s">
        <v>134</v>
      </c>
      <c r="L114" s="7" t="s">
        <v>135</v>
      </c>
      <c r="M114" s="7" t="s">
        <v>136</v>
      </c>
      <c r="N114" s="7" t="s">
        <v>137</v>
      </c>
      <c r="O114" s="7" t="s">
        <v>138</v>
      </c>
      <c r="P114" s="7" t="s">
        <v>139</v>
      </c>
      <c r="Q114" s="7" t="s">
        <v>140</v>
      </c>
      <c r="Y114" s="7">
        <v>961.6</v>
      </c>
      <c r="BE114" s="7">
        <v>38.47</v>
      </c>
      <c r="BO114" s="7">
        <v>176.93</v>
      </c>
      <c r="BP114" s="7">
        <v>43.22</v>
      </c>
      <c r="BQ114" s="7">
        <v>10.1</v>
      </c>
      <c r="BR114" s="7">
        <v>2.16</v>
      </c>
      <c r="BS114" s="7">
        <v>562.25</v>
      </c>
      <c r="BZ114" s="7">
        <v>9.62</v>
      </c>
    </row>
    <row r="115" ht="12.0" customHeight="1">
      <c r="A115" s="24">
        <v>44520.0</v>
      </c>
      <c r="B115" s="24">
        <v>44523.0</v>
      </c>
      <c r="C115" s="25">
        <f t="shared" si="1"/>
        <v>44525</v>
      </c>
      <c r="D115" s="26" t="s">
        <v>24</v>
      </c>
      <c r="E115" s="7" t="s">
        <v>131</v>
      </c>
      <c r="F115" s="7" t="s">
        <v>3</v>
      </c>
      <c r="G115" s="7" t="s">
        <v>13</v>
      </c>
      <c r="H115" s="7" t="s">
        <v>19</v>
      </c>
      <c r="I115" s="7" t="s">
        <v>132</v>
      </c>
      <c r="J115" s="7" t="s">
        <v>133</v>
      </c>
      <c r="K115" s="7" t="s">
        <v>134</v>
      </c>
      <c r="L115" s="7" t="s">
        <v>135</v>
      </c>
      <c r="M115" s="7" t="s">
        <v>136</v>
      </c>
      <c r="N115" s="7" t="s">
        <v>137</v>
      </c>
      <c r="O115" s="7" t="s">
        <v>138</v>
      </c>
      <c r="P115" s="7" t="s">
        <v>139</v>
      </c>
      <c r="Q115" s="7" t="s">
        <v>140</v>
      </c>
      <c r="Y115" s="7">
        <v>384.8</v>
      </c>
      <c r="AZ115" s="7">
        <v>3.0</v>
      </c>
      <c r="BE115" s="7">
        <v>11.54</v>
      </c>
      <c r="BO115" s="7">
        <v>63.88</v>
      </c>
      <c r="BP115" s="7">
        <v>5.25</v>
      </c>
      <c r="BQ115" s="7">
        <v>1.23</v>
      </c>
      <c r="BR115" s="7">
        <v>0.96</v>
      </c>
      <c r="BS115" s="7">
        <v>562.25</v>
      </c>
      <c r="BZ115" s="7">
        <v>3.85</v>
      </c>
    </row>
    <row r="116" ht="12.0" customHeight="1">
      <c r="A116" s="24">
        <v>44520.0</v>
      </c>
      <c r="B116" s="24">
        <v>44523.0</v>
      </c>
      <c r="C116" s="25">
        <f t="shared" si="1"/>
        <v>44525</v>
      </c>
      <c r="D116" s="26" t="s">
        <v>24</v>
      </c>
      <c r="E116" s="7" t="s">
        <v>131</v>
      </c>
      <c r="F116" s="7" t="s">
        <v>3</v>
      </c>
      <c r="G116" s="7" t="s">
        <v>14</v>
      </c>
      <c r="H116" s="7" t="s">
        <v>19</v>
      </c>
      <c r="I116" s="7" t="s">
        <v>132</v>
      </c>
      <c r="J116" s="7" t="s">
        <v>133</v>
      </c>
      <c r="K116" s="7" t="s">
        <v>134</v>
      </c>
      <c r="L116" s="7" t="s">
        <v>135</v>
      </c>
      <c r="M116" s="7" t="s">
        <v>136</v>
      </c>
      <c r="N116" s="7" t="s">
        <v>137</v>
      </c>
      <c r="O116" s="7" t="s">
        <v>138</v>
      </c>
      <c r="P116" s="7" t="s">
        <v>139</v>
      </c>
      <c r="Q116" s="7" t="s">
        <v>140</v>
      </c>
      <c r="Y116" s="7">
        <v>384.8</v>
      </c>
      <c r="BE116" s="7">
        <v>15.39</v>
      </c>
      <c r="BO116" s="7">
        <v>63.88</v>
      </c>
      <c r="BP116" s="7">
        <v>18.39</v>
      </c>
      <c r="BQ116" s="7">
        <v>4.3</v>
      </c>
      <c r="BS116" s="7">
        <v>241.58</v>
      </c>
      <c r="BZ116" s="7">
        <v>3.85</v>
      </c>
    </row>
    <row r="117" ht="12.0" customHeight="1">
      <c r="A117" s="24">
        <v>44534.0</v>
      </c>
      <c r="B117" s="24">
        <v>44538.0</v>
      </c>
      <c r="C117" s="25">
        <f t="shared" si="1"/>
        <v>44540</v>
      </c>
      <c r="D117" s="26" t="s">
        <v>25</v>
      </c>
      <c r="E117" s="7" t="s">
        <v>131</v>
      </c>
      <c r="F117" s="7" t="s">
        <v>3</v>
      </c>
      <c r="G117" s="7" t="s">
        <v>4</v>
      </c>
      <c r="H117" s="7" t="s">
        <v>19</v>
      </c>
      <c r="I117" s="7" t="s">
        <v>132</v>
      </c>
      <c r="J117" s="7" t="s">
        <v>133</v>
      </c>
      <c r="K117" s="7" t="s">
        <v>134</v>
      </c>
      <c r="L117" s="7" t="s">
        <v>135</v>
      </c>
      <c r="M117" s="7" t="s">
        <v>136</v>
      </c>
      <c r="N117" s="7" t="s">
        <v>137</v>
      </c>
      <c r="O117" s="7" t="s">
        <v>138</v>
      </c>
      <c r="P117" s="7" t="s">
        <v>139</v>
      </c>
      <c r="Q117" s="7" t="s">
        <v>140</v>
      </c>
      <c r="Y117" s="7">
        <v>384.8</v>
      </c>
      <c r="BE117" s="7">
        <v>15.39</v>
      </c>
      <c r="BO117" s="7">
        <v>63.88</v>
      </c>
      <c r="BP117" s="7">
        <v>18.99</v>
      </c>
      <c r="BQ117" s="7">
        <v>4.44</v>
      </c>
      <c r="BS117" s="7">
        <v>235.82</v>
      </c>
      <c r="BZ117" s="7">
        <v>3.85</v>
      </c>
    </row>
    <row r="118" ht="12.0" customHeight="1">
      <c r="A118" s="24">
        <v>44534.0</v>
      </c>
      <c r="B118" s="24">
        <v>44538.0</v>
      </c>
      <c r="C118" s="25">
        <f t="shared" si="1"/>
        <v>44540</v>
      </c>
      <c r="D118" s="26" t="s">
        <v>25</v>
      </c>
      <c r="E118" s="7" t="s">
        <v>131</v>
      </c>
      <c r="F118" s="7" t="s">
        <v>3</v>
      </c>
      <c r="G118" s="7" t="s">
        <v>3</v>
      </c>
      <c r="H118" s="7" t="s">
        <v>19</v>
      </c>
      <c r="I118" s="7" t="s">
        <v>132</v>
      </c>
      <c r="J118" s="7" t="s">
        <v>133</v>
      </c>
      <c r="K118" s="7" t="s">
        <v>134</v>
      </c>
      <c r="L118" s="7" t="s">
        <v>135</v>
      </c>
      <c r="M118" s="7" t="s">
        <v>136</v>
      </c>
      <c r="N118" s="7" t="s">
        <v>137</v>
      </c>
      <c r="O118" s="7" t="s">
        <v>138</v>
      </c>
      <c r="P118" s="7" t="s">
        <v>139</v>
      </c>
      <c r="Q118" s="7" t="s">
        <v>140</v>
      </c>
      <c r="Y118" s="7">
        <v>384.8</v>
      </c>
      <c r="BE118" s="7">
        <v>13.47</v>
      </c>
      <c r="BO118" s="7">
        <v>63.88</v>
      </c>
      <c r="BP118" s="7">
        <v>20.56</v>
      </c>
      <c r="BQ118" s="7">
        <v>4.81</v>
      </c>
      <c r="BS118" s="7">
        <v>159.44</v>
      </c>
      <c r="BZ118" s="7">
        <v>3.85</v>
      </c>
    </row>
    <row r="119" ht="12.0" customHeight="1">
      <c r="A119" s="24">
        <v>44534.0</v>
      </c>
      <c r="B119" s="24">
        <v>44538.0</v>
      </c>
      <c r="C119" s="25">
        <f t="shared" si="1"/>
        <v>44540</v>
      </c>
      <c r="D119" s="26" t="s">
        <v>25</v>
      </c>
      <c r="E119" s="7" t="s">
        <v>131</v>
      </c>
      <c r="F119" s="7" t="s">
        <v>3</v>
      </c>
      <c r="G119" s="7" t="s">
        <v>5</v>
      </c>
      <c r="H119" s="7" t="s">
        <v>19</v>
      </c>
      <c r="I119" s="7" t="s">
        <v>132</v>
      </c>
      <c r="J119" s="7" t="s">
        <v>133</v>
      </c>
      <c r="K119" s="7" t="s">
        <v>134</v>
      </c>
      <c r="L119" s="7" t="s">
        <v>135</v>
      </c>
      <c r="M119" s="7" t="s">
        <v>136</v>
      </c>
      <c r="N119" s="7" t="s">
        <v>137</v>
      </c>
      <c r="O119" s="7" t="s">
        <v>138</v>
      </c>
      <c r="P119" s="7" t="s">
        <v>139</v>
      </c>
      <c r="Q119" s="7" t="s">
        <v>140</v>
      </c>
      <c r="Y119" s="7">
        <v>384.8</v>
      </c>
      <c r="BE119" s="7">
        <v>15.39</v>
      </c>
      <c r="BO119" s="7">
        <v>63.88</v>
      </c>
      <c r="BP119" s="7">
        <v>18.99</v>
      </c>
      <c r="BQ119" s="7">
        <v>4.44</v>
      </c>
      <c r="BR119" s="7">
        <v>0.96</v>
      </c>
      <c r="BS119" s="7">
        <v>235.82</v>
      </c>
      <c r="BZ119" s="7">
        <v>3.85</v>
      </c>
    </row>
    <row r="120" ht="12.0" customHeight="1">
      <c r="A120" s="24">
        <v>44534.0</v>
      </c>
      <c r="B120" s="24">
        <v>44538.0</v>
      </c>
      <c r="C120" s="25">
        <f t="shared" si="1"/>
        <v>44540</v>
      </c>
      <c r="D120" s="26" t="s">
        <v>25</v>
      </c>
      <c r="E120" s="7" t="s">
        <v>131</v>
      </c>
      <c r="F120" s="7" t="s">
        <v>3</v>
      </c>
      <c r="G120" s="7" t="s">
        <v>6</v>
      </c>
      <c r="H120" s="7" t="s">
        <v>19</v>
      </c>
      <c r="I120" s="7" t="s">
        <v>132</v>
      </c>
      <c r="J120" s="7" t="s">
        <v>133</v>
      </c>
      <c r="K120" s="7" t="s">
        <v>134</v>
      </c>
      <c r="L120" s="7" t="s">
        <v>135</v>
      </c>
      <c r="M120" s="7" t="s">
        <v>136</v>
      </c>
      <c r="N120" s="7" t="s">
        <v>137</v>
      </c>
      <c r="O120" s="7" t="s">
        <v>138</v>
      </c>
      <c r="P120" s="7" t="s">
        <v>139</v>
      </c>
      <c r="Q120" s="7" t="s">
        <v>140</v>
      </c>
      <c r="Y120" s="7">
        <v>384.8</v>
      </c>
      <c r="BE120" s="7">
        <v>15.39</v>
      </c>
      <c r="BO120" s="7">
        <v>63.88</v>
      </c>
      <c r="BP120" s="7">
        <v>20.14</v>
      </c>
      <c r="BQ120" s="7">
        <v>4.71</v>
      </c>
      <c r="BR120" s="7">
        <v>0.96</v>
      </c>
      <c r="BS120" s="7">
        <v>179.97</v>
      </c>
      <c r="BZ120" s="7">
        <v>3.85</v>
      </c>
    </row>
    <row r="121" ht="12.0" customHeight="1">
      <c r="A121" s="24">
        <v>44534.0</v>
      </c>
      <c r="B121" s="24">
        <v>44538.0</v>
      </c>
      <c r="C121" s="25">
        <f t="shared" si="1"/>
        <v>44540</v>
      </c>
      <c r="D121" s="26" t="s">
        <v>25</v>
      </c>
      <c r="E121" s="7" t="s">
        <v>131</v>
      </c>
      <c r="F121" s="7" t="s">
        <v>3</v>
      </c>
      <c r="G121" s="7" t="s">
        <v>7</v>
      </c>
      <c r="H121" s="7" t="s">
        <v>19</v>
      </c>
      <c r="I121" s="7" t="s">
        <v>132</v>
      </c>
      <c r="J121" s="7" t="s">
        <v>133</v>
      </c>
      <c r="K121" s="7" t="s">
        <v>134</v>
      </c>
      <c r="L121" s="7" t="s">
        <v>135</v>
      </c>
      <c r="M121" s="7" t="s">
        <v>136</v>
      </c>
      <c r="N121" s="7" t="s">
        <v>137</v>
      </c>
      <c r="O121" s="7" t="s">
        <v>138</v>
      </c>
      <c r="P121" s="7" t="s">
        <v>139</v>
      </c>
      <c r="Q121" s="7" t="s">
        <v>140</v>
      </c>
      <c r="Y121" s="7">
        <v>576.8</v>
      </c>
      <c r="BE121" s="7">
        <v>23.07</v>
      </c>
      <c r="BO121" s="7">
        <v>95.75</v>
      </c>
      <c r="BP121" s="7">
        <v>19.45</v>
      </c>
      <c r="BQ121" s="7">
        <v>4.54</v>
      </c>
      <c r="BS121" s="7">
        <v>197.34</v>
      </c>
      <c r="BZ121" s="7">
        <v>5.77</v>
      </c>
    </row>
    <row r="122" ht="12.0" customHeight="1">
      <c r="A122" s="24">
        <v>44534.0</v>
      </c>
      <c r="B122" s="24">
        <v>44538.0</v>
      </c>
      <c r="C122" s="25">
        <f t="shared" si="1"/>
        <v>44540</v>
      </c>
      <c r="D122" s="26" t="s">
        <v>25</v>
      </c>
      <c r="E122" s="7" t="s">
        <v>131</v>
      </c>
      <c r="F122" s="7" t="s">
        <v>3</v>
      </c>
      <c r="G122" s="7" t="s">
        <v>8</v>
      </c>
      <c r="H122" s="7" t="s">
        <v>19</v>
      </c>
      <c r="I122" s="7" t="s">
        <v>132</v>
      </c>
      <c r="J122" s="7" t="s">
        <v>133</v>
      </c>
      <c r="K122" s="7" t="s">
        <v>134</v>
      </c>
      <c r="L122" s="7" t="s">
        <v>135</v>
      </c>
      <c r="M122" s="7" t="s">
        <v>136</v>
      </c>
      <c r="N122" s="7" t="s">
        <v>137</v>
      </c>
      <c r="O122" s="7" t="s">
        <v>138</v>
      </c>
      <c r="P122" s="7" t="s">
        <v>139</v>
      </c>
      <c r="Q122" s="7" t="s">
        <v>140</v>
      </c>
      <c r="Y122" s="7">
        <v>384.8</v>
      </c>
      <c r="BE122" s="7">
        <v>11.54</v>
      </c>
      <c r="BO122" s="7">
        <v>63.88</v>
      </c>
      <c r="BP122" s="7">
        <v>19.89</v>
      </c>
      <c r="BQ122" s="7">
        <v>4.65</v>
      </c>
      <c r="BS122" s="7">
        <v>191.99</v>
      </c>
      <c r="BZ122" s="7">
        <v>3.85</v>
      </c>
    </row>
    <row r="123" ht="12.0" customHeight="1">
      <c r="A123" s="24">
        <v>44534.0</v>
      </c>
      <c r="B123" s="24">
        <v>44538.0</v>
      </c>
      <c r="C123" s="25">
        <f t="shared" si="1"/>
        <v>44540</v>
      </c>
      <c r="D123" s="26" t="s">
        <v>25</v>
      </c>
      <c r="E123" s="7" t="s">
        <v>131</v>
      </c>
      <c r="F123" s="7" t="s">
        <v>3</v>
      </c>
      <c r="G123" s="7" t="s">
        <v>9</v>
      </c>
      <c r="H123" s="7" t="s">
        <v>19</v>
      </c>
      <c r="I123" s="7" t="s">
        <v>132</v>
      </c>
      <c r="J123" s="7" t="s">
        <v>133</v>
      </c>
      <c r="K123" s="7" t="s">
        <v>134</v>
      </c>
      <c r="L123" s="7" t="s">
        <v>135</v>
      </c>
      <c r="M123" s="7" t="s">
        <v>136</v>
      </c>
      <c r="N123" s="7" t="s">
        <v>137</v>
      </c>
      <c r="O123" s="7" t="s">
        <v>138</v>
      </c>
      <c r="P123" s="7" t="s">
        <v>139</v>
      </c>
      <c r="Q123" s="7" t="s">
        <v>140</v>
      </c>
      <c r="Y123" s="7">
        <v>384.8</v>
      </c>
      <c r="BE123" s="7">
        <v>11.54</v>
      </c>
      <c r="BO123" s="7">
        <v>70.8</v>
      </c>
      <c r="BP123" s="7">
        <v>23.86</v>
      </c>
      <c r="BQ123" s="7">
        <v>5.58</v>
      </c>
      <c r="BZ123" s="7">
        <v>3.85</v>
      </c>
    </row>
    <row r="124" ht="12.0" customHeight="1">
      <c r="A124" s="24">
        <v>44534.0</v>
      </c>
      <c r="B124" s="24">
        <v>44538.0</v>
      </c>
      <c r="C124" s="25">
        <f t="shared" si="1"/>
        <v>44540</v>
      </c>
      <c r="D124" s="26" t="s">
        <v>25</v>
      </c>
      <c r="E124" s="7" t="s">
        <v>131</v>
      </c>
      <c r="F124" s="7" t="s">
        <v>3</v>
      </c>
      <c r="G124" s="7" t="s">
        <v>10</v>
      </c>
      <c r="H124" s="7" t="s">
        <v>19</v>
      </c>
      <c r="I124" s="7" t="s">
        <v>132</v>
      </c>
      <c r="J124" s="7" t="s">
        <v>133</v>
      </c>
      <c r="K124" s="7" t="s">
        <v>134</v>
      </c>
      <c r="L124" s="7" t="s">
        <v>135</v>
      </c>
      <c r="M124" s="7" t="s">
        <v>136</v>
      </c>
      <c r="N124" s="7" t="s">
        <v>137</v>
      </c>
      <c r="O124" s="7" t="s">
        <v>138</v>
      </c>
      <c r="P124" s="7" t="s">
        <v>139</v>
      </c>
      <c r="Q124" s="7" t="s">
        <v>140</v>
      </c>
      <c r="Y124" s="7">
        <v>384.8</v>
      </c>
      <c r="BE124" s="7">
        <v>15.39</v>
      </c>
      <c r="BO124" s="7">
        <v>63.88</v>
      </c>
      <c r="BP124" s="7">
        <v>23.86</v>
      </c>
      <c r="BQ124" s="7">
        <v>5.58</v>
      </c>
      <c r="BR124" s="7">
        <v>0.96</v>
      </c>
      <c r="BZ124" s="7">
        <v>3.85</v>
      </c>
    </row>
    <row r="125" ht="12.0" customHeight="1">
      <c r="A125" s="24">
        <v>44534.0</v>
      </c>
      <c r="B125" s="24">
        <v>44538.0</v>
      </c>
      <c r="C125" s="25">
        <f t="shared" si="1"/>
        <v>44540</v>
      </c>
      <c r="D125" s="26" t="s">
        <v>25</v>
      </c>
      <c r="E125" s="7" t="s">
        <v>131</v>
      </c>
      <c r="F125" s="7" t="s">
        <v>3</v>
      </c>
      <c r="G125" s="7" t="s">
        <v>11</v>
      </c>
      <c r="H125" s="7" t="s">
        <v>19</v>
      </c>
      <c r="I125" s="7" t="s">
        <v>132</v>
      </c>
      <c r="J125" s="7" t="s">
        <v>133</v>
      </c>
      <c r="K125" s="7" t="s">
        <v>134</v>
      </c>
      <c r="L125" s="7" t="s">
        <v>135</v>
      </c>
      <c r="M125" s="7" t="s">
        <v>136</v>
      </c>
      <c r="N125" s="7" t="s">
        <v>137</v>
      </c>
      <c r="O125" s="7" t="s">
        <v>138</v>
      </c>
      <c r="P125" s="7" t="s">
        <v>139</v>
      </c>
      <c r="Q125" s="7" t="s">
        <v>140</v>
      </c>
      <c r="Y125" s="7">
        <v>384.8</v>
      </c>
      <c r="BE125" s="7">
        <v>15.39</v>
      </c>
      <c r="BO125" s="7">
        <v>63.88</v>
      </c>
      <c r="BP125" s="7">
        <v>9.4</v>
      </c>
      <c r="BQ125" s="7">
        <v>2.2</v>
      </c>
      <c r="BR125" s="7">
        <v>0.96</v>
      </c>
      <c r="BS125" s="7">
        <v>562.25</v>
      </c>
      <c r="BZ125" s="7">
        <v>3.85</v>
      </c>
    </row>
    <row r="126" ht="12.0" customHeight="1">
      <c r="A126" s="24">
        <v>44534.0</v>
      </c>
      <c r="B126" s="24">
        <v>44538.0</v>
      </c>
      <c r="C126" s="25">
        <f t="shared" si="1"/>
        <v>44540</v>
      </c>
      <c r="D126" s="26" t="s">
        <v>25</v>
      </c>
      <c r="E126" s="7" t="s">
        <v>131</v>
      </c>
      <c r="F126" s="7" t="s">
        <v>3</v>
      </c>
      <c r="G126" s="7" t="s">
        <v>3</v>
      </c>
      <c r="H126" s="7" t="s">
        <v>19</v>
      </c>
      <c r="I126" s="7" t="s">
        <v>132</v>
      </c>
      <c r="J126" s="7" t="s">
        <v>133</v>
      </c>
      <c r="K126" s="7" t="s">
        <v>134</v>
      </c>
      <c r="L126" s="7" t="s">
        <v>135</v>
      </c>
      <c r="M126" s="7" t="s">
        <v>136</v>
      </c>
      <c r="N126" s="7" t="s">
        <v>137</v>
      </c>
      <c r="O126" s="7" t="s">
        <v>138</v>
      </c>
      <c r="P126" s="7" t="s">
        <v>139</v>
      </c>
      <c r="Q126" s="7" t="s">
        <v>140</v>
      </c>
      <c r="Y126" s="7">
        <v>384.8</v>
      </c>
      <c r="BE126" s="7">
        <v>15.39</v>
      </c>
      <c r="BO126" s="7">
        <v>63.88</v>
      </c>
      <c r="BP126" s="7">
        <v>6.45</v>
      </c>
      <c r="BQ126" s="7">
        <v>1.51</v>
      </c>
      <c r="BS126" s="7">
        <v>517.46</v>
      </c>
      <c r="BZ126" s="7">
        <v>3.85</v>
      </c>
    </row>
    <row r="127" ht="12.0" customHeight="1">
      <c r="A127" s="24">
        <v>44534.0</v>
      </c>
      <c r="B127" s="24">
        <v>44538.0</v>
      </c>
      <c r="C127" s="25">
        <f t="shared" si="1"/>
        <v>44540</v>
      </c>
      <c r="D127" s="26" t="s">
        <v>25</v>
      </c>
      <c r="E127" s="7" t="s">
        <v>131</v>
      </c>
      <c r="F127" s="7" t="s">
        <v>3</v>
      </c>
      <c r="G127" s="7" t="s">
        <v>12</v>
      </c>
      <c r="H127" s="7" t="s">
        <v>19</v>
      </c>
      <c r="I127" s="7" t="s">
        <v>132</v>
      </c>
      <c r="J127" s="7" t="s">
        <v>133</v>
      </c>
      <c r="K127" s="7" t="s">
        <v>134</v>
      </c>
      <c r="L127" s="7" t="s">
        <v>135</v>
      </c>
      <c r="M127" s="7" t="s">
        <v>136</v>
      </c>
      <c r="N127" s="7" t="s">
        <v>137</v>
      </c>
      <c r="O127" s="7" t="s">
        <v>138</v>
      </c>
      <c r="P127" s="7" t="s">
        <v>139</v>
      </c>
      <c r="Q127" s="7" t="s">
        <v>140</v>
      </c>
      <c r="Y127" s="7">
        <v>961.6</v>
      </c>
      <c r="AY127" s="7">
        <v>1610.16</v>
      </c>
      <c r="BE127" s="7">
        <v>38.47</v>
      </c>
      <c r="BO127" s="7">
        <v>176.93</v>
      </c>
      <c r="BP127" s="7">
        <v>-56.62</v>
      </c>
      <c r="BQ127" s="7">
        <v>-13.24</v>
      </c>
      <c r="BR127" s="7">
        <v>2.16</v>
      </c>
      <c r="BS127" s="7">
        <v>4498.0</v>
      </c>
      <c r="BZ127" s="7">
        <v>9.62</v>
      </c>
    </row>
    <row r="128" ht="12.0" customHeight="1">
      <c r="A128" s="24">
        <v>44534.0</v>
      </c>
      <c r="B128" s="24">
        <v>44538.0</v>
      </c>
      <c r="C128" s="25">
        <f t="shared" si="1"/>
        <v>44540</v>
      </c>
      <c r="D128" s="26" t="s">
        <v>25</v>
      </c>
      <c r="E128" s="7" t="s">
        <v>131</v>
      </c>
      <c r="F128" s="7" t="s">
        <v>3</v>
      </c>
      <c r="G128" s="7" t="s">
        <v>13</v>
      </c>
      <c r="H128" s="7" t="s">
        <v>19</v>
      </c>
      <c r="I128" s="7" t="s">
        <v>132</v>
      </c>
      <c r="J128" s="7" t="s">
        <v>133</v>
      </c>
      <c r="K128" s="7" t="s">
        <v>134</v>
      </c>
      <c r="L128" s="7" t="s">
        <v>135</v>
      </c>
      <c r="M128" s="7" t="s">
        <v>136</v>
      </c>
      <c r="N128" s="7" t="s">
        <v>137</v>
      </c>
      <c r="O128" s="7" t="s">
        <v>138</v>
      </c>
      <c r="P128" s="7" t="s">
        <v>139</v>
      </c>
      <c r="Q128" s="7" t="s">
        <v>140</v>
      </c>
      <c r="Y128" s="7">
        <v>384.8</v>
      </c>
      <c r="BE128" s="7">
        <v>11.54</v>
      </c>
      <c r="BO128" s="7">
        <v>63.88</v>
      </c>
      <c r="BP128" s="7">
        <v>5.25</v>
      </c>
      <c r="BQ128" s="7">
        <v>1.23</v>
      </c>
      <c r="BR128" s="7">
        <v>0.96</v>
      </c>
      <c r="BS128" s="7">
        <v>562.25</v>
      </c>
      <c r="BZ128" s="7">
        <v>3.85</v>
      </c>
    </row>
    <row r="129" ht="12.0" customHeight="1">
      <c r="A129" s="24">
        <v>44534.0</v>
      </c>
      <c r="B129" s="24">
        <v>44538.0</v>
      </c>
      <c r="C129" s="25">
        <f t="shared" si="1"/>
        <v>44540</v>
      </c>
      <c r="D129" s="26" t="s">
        <v>25</v>
      </c>
      <c r="E129" s="7" t="s">
        <v>131</v>
      </c>
      <c r="F129" s="7" t="s">
        <v>3</v>
      </c>
      <c r="G129" s="7" t="s">
        <v>14</v>
      </c>
      <c r="H129" s="7" t="s">
        <v>19</v>
      </c>
      <c r="I129" s="7" t="s">
        <v>132</v>
      </c>
      <c r="J129" s="7" t="s">
        <v>133</v>
      </c>
      <c r="K129" s="7" t="s">
        <v>134</v>
      </c>
      <c r="L129" s="7" t="s">
        <v>135</v>
      </c>
      <c r="M129" s="7" t="s">
        <v>136</v>
      </c>
      <c r="N129" s="7" t="s">
        <v>137</v>
      </c>
      <c r="O129" s="7" t="s">
        <v>138</v>
      </c>
      <c r="P129" s="7" t="s">
        <v>139</v>
      </c>
      <c r="Q129" s="7" t="s">
        <v>140</v>
      </c>
      <c r="Y129" s="7">
        <v>384.8</v>
      </c>
      <c r="BE129" s="7">
        <v>15.39</v>
      </c>
      <c r="BO129" s="7">
        <v>63.88</v>
      </c>
      <c r="BP129" s="7">
        <v>18.4</v>
      </c>
      <c r="BQ129" s="7">
        <v>4.3</v>
      </c>
      <c r="BS129" s="7">
        <v>241.58</v>
      </c>
      <c r="BZ129" s="7">
        <v>3.85</v>
      </c>
    </row>
    <row r="130" ht="12.0" customHeight="1">
      <c r="A130" s="24">
        <v>44548.0</v>
      </c>
      <c r="B130" s="24">
        <v>44551.0</v>
      </c>
      <c r="C130" s="25">
        <f t="shared" si="1"/>
        <v>44553</v>
      </c>
      <c r="D130" s="26" t="s">
        <v>26</v>
      </c>
      <c r="E130" s="7" t="s">
        <v>131</v>
      </c>
      <c r="F130" s="7" t="s">
        <v>3</v>
      </c>
      <c r="G130" s="7" t="s">
        <v>4</v>
      </c>
      <c r="H130" s="7" t="s">
        <v>19</v>
      </c>
      <c r="I130" s="7" t="s">
        <v>132</v>
      </c>
      <c r="J130" s="7" t="s">
        <v>133</v>
      </c>
      <c r="K130" s="7" t="s">
        <v>134</v>
      </c>
      <c r="L130" s="7" t="s">
        <v>135</v>
      </c>
      <c r="M130" s="7" t="s">
        <v>136</v>
      </c>
      <c r="N130" s="7" t="s">
        <v>137</v>
      </c>
      <c r="O130" s="7" t="s">
        <v>138</v>
      </c>
      <c r="P130" s="7" t="s">
        <v>139</v>
      </c>
      <c r="Q130" s="7" t="s">
        <v>140</v>
      </c>
      <c r="Y130" s="7">
        <v>384.8</v>
      </c>
      <c r="BE130" s="7">
        <v>15.39</v>
      </c>
      <c r="BO130" s="7">
        <v>63.88</v>
      </c>
      <c r="BP130" s="7">
        <v>18.98</v>
      </c>
      <c r="BQ130" s="7">
        <v>4.44</v>
      </c>
      <c r="BS130" s="7">
        <v>235.82</v>
      </c>
      <c r="BZ130" s="7">
        <v>3.85</v>
      </c>
    </row>
    <row r="131" ht="12.0" customHeight="1">
      <c r="A131" s="24">
        <v>44548.0</v>
      </c>
      <c r="B131" s="24">
        <v>44551.0</v>
      </c>
      <c r="C131" s="25">
        <f t="shared" si="1"/>
        <v>44553</v>
      </c>
      <c r="D131" s="26" t="s">
        <v>26</v>
      </c>
      <c r="E131" s="7" t="s">
        <v>131</v>
      </c>
      <c r="F131" s="7" t="s">
        <v>3</v>
      </c>
      <c r="G131" s="7" t="s">
        <v>3</v>
      </c>
      <c r="H131" s="7" t="s">
        <v>19</v>
      </c>
      <c r="I131" s="7" t="s">
        <v>132</v>
      </c>
      <c r="J131" s="7" t="s">
        <v>133</v>
      </c>
      <c r="K131" s="7" t="s">
        <v>134</v>
      </c>
      <c r="L131" s="7" t="s">
        <v>135</v>
      </c>
      <c r="M131" s="7" t="s">
        <v>136</v>
      </c>
      <c r="N131" s="7" t="s">
        <v>137</v>
      </c>
      <c r="O131" s="7" t="s">
        <v>138</v>
      </c>
      <c r="P131" s="7" t="s">
        <v>139</v>
      </c>
      <c r="Q131" s="7" t="s">
        <v>140</v>
      </c>
      <c r="Y131" s="7">
        <v>384.8</v>
      </c>
      <c r="BE131" s="7">
        <v>13.47</v>
      </c>
      <c r="BO131" s="7">
        <v>63.88</v>
      </c>
      <c r="BP131" s="7">
        <v>20.56</v>
      </c>
      <c r="BQ131" s="7">
        <v>4.81</v>
      </c>
      <c r="BS131" s="7">
        <v>159.44</v>
      </c>
      <c r="BZ131" s="7">
        <v>3.85</v>
      </c>
    </row>
    <row r="132" ht="12.0" customHeight="1">
      <c r="A132" s="24">
        <v>44548.0</v>
      </c>
      <c r="B132" s="24">
        <v>44551.0</v>
      </c>
      <c r="C132" s="25">
        <f t="shared" si="1"/>
        <v>44553</v>
      </c>
      <c r="D132" s="26" t="s">
        <v>26</v>
      </c>
      <c r="E132" s="7" t="s">
        <v>131</v>
      </c>
      <c r="F132" s="7" t="s">
        <v>3</v>
      </c>
      <c r="G132" s="7" t="s">
        <v>5</v>
      </c>
      <c r="H132" s="7" t="s">
        <v>19</v>
      </c>
      <c r="I132" s="7" t="s">
        <v>132</v>
      </c>
      <c r="J132" s="7" t="s">
        <v>133</v>
      </c>
      <c r="K132" s="7" t="s">
        <v>134</v>
      </c>
      <c r="L132" s="7" t="s">
        <v>135</v>
      </c>
      <c r="M132" s="7" t="s">
        <v>136</v>
      </c>
      <c r="N132" s="7" t="s">
        <v>137</v>
      </c>
      <c r="O132" s="7" t="s">
        <v>138</v>
      </c>
      <c r="P132" s="7" t="s">
        <v>139</v>
      </c>
      <c r="Q132" s="7" t="s">
        <v>140</v>
      </c>
      <c r="Y132" s="7">
        <v>384.8</v>
      </c>
      <c r="BE132" s="7">
        <v>15.39</v>
      </c>
      <c r="BO132" s="7">
        <v>63.88</v>
      </c>
      <c r="BP132" s="7">
        <v>18.98</v>
      </c>
      <c r="BQ132" s="7">
        <v>4.44</v>
      </c>
      <c r="BR132" s="7">
        <v>0.96</v>
      </c>
      <c r="BS132" s="7">
        <v>235.82</v>
      </c>
      <c r="BZ132" s="7">
        <v>3.85</v>
      </c>
    </row>
    <row r="133" ht="12.0" customHeight="1">
      <c r="A133" s="24">
        <v>44548.0</v>
      </c>
      <c r="B133" s="24">
        <v>44551.0</v>
      </c>
      <c r="C133" s="25">
        <f t="shared" si="1"/>
        <v>44553</v>
      </c>
      <c r="D133" s="26" t="s">
        <v>26</v>
      </c>
      <c r="E133" s="7" t="s">
        <v>131</v>
      </c>
      <c r="F133" s="7" t="s">
        <v>3</v>
      </c>
      <c r="G133" s="7" t="s">
        <v>6</v>
      </c>
      <c r="H133" s="7" t="s">
        <v>19</v>
      </c>
      <c r="I133" s="7" t="s">
        <v>132</v>
      </c>
      <c r="J133" s="7" t="s">
        <v>133</v>
      </c>
      <c r="K133" s="7" t="s">
        <v>134</v>
      </c>
      <c r="L133" s="7" t="s">
        <v>135</v>
      </c>
      <c r="M133" s="7" t="s">
        <v>136</v>
      </c>
      <c r="N133" s="7" t="s">
        <v>137</v>
      </c>
      <c r="O133" s="7" t="s">
        <v>138</v>
      </c>
      <c r="P133" s="7" t="s">
        <v>139</v>
      </c>
      <c r="Q133" s="7" t="s">
        <v>140</v>
      </c>
      <c r="Y133" s="7">
        <v>384.8</v>
      </c>
      <c r="BE133" s="7">
        <v>15.39</v>
      </c>
      <c r="BO133" s="7">
        <v>63.88</v>
      </c>
      <c r="BP133" s="7">
        <v>20.14</v>
      </c>
      <c r="BQ133" s="7">
        <v>4.71</v>
      </c>
      <c r="BR133" s="7">
        <v>0.96</v>
      </c>
      <c r="BS133" s="7">
        <v>179.97</v>
      </c>
      <c r="BZ133" s="7">
        <v>3.85</v>
      </c>
    </row>
    <row r="134" ht="12.0" customHeight="1">
      <c r="A134" s="24">
        <v>44548.0</v>
      </c>
      <c r="B134" s="24">
        <v>44551.0</v>
      </c>
      <c r="C134" s="25">
        <f t="shared" si="1"/>
        <v>44553</v>
      </c>
      <c r="D134" s="26" t="s">
        <v>26</v>
      </c>
      <c r="E134" s="7" t="s">
        <v>131</v>
      </c>
      <c r="F134" s="7" t="s">
        <v>3</v>
      </c>
      <c r="G134" s="7" t="s">
        <v>7</v>
      </c>
      <c r="H134" s="7" t="s">
        <v>19</v>
      </c>
      <c r="I134" s="7" t="s">
        <v>132</v>
      </c>
      <c r="J134" s="7" t="s">
        <v>133</v>
      </c>
      <c r="K134" s="7" t="s">
        <v>134</v>
      </c>
      <c r="L134" s="7" t="s">
        <v>135</v>
      </c>
      <c r="M134" s="7" t="s">
        <v>136</v>
      </c>
      <c r="N134" s="7" t="s">
        <v>137</v>
      </c>
      <c r="O134" s="7" t="s">
        <v>138</v>
      </c>
      <c r="P134" s="7" t="s">
        <v>139</v>
      </c>
      <c r="Q134" s="7" t="s">
        <v>140</v>
      </c>
      <c r="Y134" s="7">
        <v>576.8</v>
      </c>
      <c r="BE134" s="7">
        <v>23.07</v>
      </c>
      <c r="BO134" s="7">
        <v>95.75</v>
      </c>
      <c r="BP134" s="7">
        <v>31.68</v>
      </c>
      <c r="BQ134" s="7">
        <v>7.41</v>
      </c>
      <c r="BS134" s="7">
        <v>197.34</v>
      </c>
      <c r="BZ134" s="7">
        <v>5.77</v>
      </c>
    </row>
    <row r="135" ht="12.0" customHeight="1">
      <c r="A135" s="24">
        <v>44548.0</v>
      </c>
      <c r="B135" s="24">
        <v>44551.0</v>
      </c>
      <c r="C135" s="25">
        <f t="shared" si="1"/>
        <v>44553</v>
      </c>
      <c r="D135" s="26" t="s">
        <v>26</v>
      </c>
      <c r="E135" s="7" t="s">
        <v>131</v>
      </c>
      <c r="F135" s="7" t="s">
        <v>3</v>
      </c>
      <c r="G135" s="7" t="s">
        <v>8</v>
      </c>
      <c r="H135" s="7" t="s">
        <v>19</v>
      </c>
      <c r="I135" s="7" t="s">
        <v>132</v>
      </c>
      <c r="J135" s="7" t="s">
        <v>133</v>
      </c>
      <c r="K135" s="7" t="s">
        <v>134</v>
      </c>
      <c r="L135" s="7" t="s">
        <v>135</v>
      </c>
      <c r="M135" s="7" t="s">
        <v>136</v>
      </c>
      <c r="N135" s="7" t="s">
        <v>137</v>
      </c>
      <c r="O135" s="7" t="s">
        <v>138</v>
      </c>
      <c r="P135" s="7" t="s">
        <v>139</v>
      </c>
      <c r="Q135" s="7" t="s">
        <v>140</v>
      </c>
      <c r="Y135" s="7">
        <v>384.8</v>
      </c>
      <c r="BE135" s="7">
        <v>11.54</v>
      </c>
      <c r="BO135" s="7">
        <v>63.88</v>
      </c>
      <c r="BP135" s="7">
        <v>19.89</v>
      </c>
      <c r="BQ135" s="7">
        <v>4.65</v>
      </c>
      <c r="BS135" s="7">
        <v>191.99</v>
      </c>
      <c r="BZ135" s="7">
        <v>3.85</v>
      </c>
    </row>
    <row r="136" ht="12.0" customHeight="1">
      <c r="A136" s="24">
        <v>44548.0</v>
      </c>
      <c r="B136" s="24">
        <v>44551.0</v>
      </c>
      <c r="C136" s="25">
        <f t="shared" si="1"/>
        <v>44553</v>
      </c>
      <c r="D136" s="26" t="s">
        <v>26</v>
      </c>
      <c r="E136" s="7" t="s">
        <v>131</v>
      </c>
      <c r="F136" s="7" t="s">
        <v>3</v>
      </c>
      <c r="G136" s="7" t="s">
        <v>9</v>
      </c>
      <c r="H136" s="7" t="s">
        <v>19</v>
      </c>
      <c r="I136" s="7" t="s">
        <v>132</v>
      </c>
      <c r="J136" s="7" t="s">
        <v>133</v>
      </c>
      <c r="K136" s="7" t="s">
        <v>134</v>
      </c>
      <c r="L136" s="7" t="s">
        <v>135</v>
      </c>
      <c r="M136" s="7" t="s">
        <v>136</v>
      </c>
      <c r="N136" s="7" t="s">
        <v>137</v>
      </c>
      <c r="O136" s="7" t="s">
        <v>138</v>
      </c>
      <c r="P136" s="7" t="s">
        <v>139</v>
      </c>
      <c r="Q136" s="7" t="s">
        <v>140</v>
      </c>
      <c r="Y136" s="7">
        <v>384.8</v>
      </c>
      <c r="BE136" s="7">
        <v>11.54</v>
      </c>
      <c r="BO136" s="7">
        <v>70.8</v>
      </c>
      <c r="BP136" s="7">
        <v>23.86</v>
      </c>
      <c r="BQ136" s="7">
        <v>5.58</v>
      </c>
      <c r="BZ136" s="7">
        <v>3.85</v>
      </c>
    </row>
    <row r="137" ht="12.0" customHeight="1">
      <c r="A137" s="24">
        <v>44548.0</v>
      </c>
      <c r="B137" s="24">
        <v>44551.0</v>
      </c>
      <c r="C137" s="25">
        <f t="shared" si="1"/>
        <v>44553</v>
      </c>
      <c r="D137" s="26" t="s">
        <v>26</v>
      </c>
      <c r="E137" s="7" t="s">
        <v>131</v>
      </c>
      <c r="F137" s="7" t="s">
        <v>3</v>
      </c>
      <c r="G137" s="7" t="s">
        <v>10</v>
      </c>
      <c r="H137" s="7" t="s">
        <v>19</v>
      </c>
      <c r="I137" s="7" t="s">
        <v>132</v>
      </c>
      <c r="J137" s="7" t="s">
        <v>133</v>
      </c>
      <c r="K137" s="7" t="s">
        <v>134</v>
      </c>
      <c r="L137" s="7" t="s">
        <v>135</v>
      </c>
      <c r="M137" s="7" t="s">
        <v>136</v>
      </c>
      <c r="N137" s="7" t="s">
        <v>137</v>
      </c>
      <c r="O137" s="7" t="s">
        <v>138</v>
      </c>
      <c r="P137" s="7" t="s">
        <v>139</v>
      </c>
      <c r="Q137" s="7" t="s">
        <v>140</v>
      </c>
      <c r="Y137" s="7">
        <v>384.8</v>
      </c>
      <c r="BE137" s="7">
        <v>15.39</v>
      </c>
      <c r="BO137" s="7">
        <v>63.88</v>
      </c>
      <c r="BP137" s="7">
        <v>23.86</v>
      </c>
      <c r="BQ137" s="7">
        <v>5.58</v>
      </c>
      <c r="BR137" s="7">
        <v>0.96</v>
      </c>
      <c r="BZ137" s="7">
        <v>3.85</v>
      </c>
    </row>
    <row r="138" ht="12.0" customHeight="1">
      <c r="A138" s="24">
        <v>44548.0</v>
      </c>
      <c r="B138" s="24">
        <v>44551.0</v>
      </c>
      <c r="C138" s="25">
        <f t="shared" si="1"/>
        <v>44553</v>
      </c>
      <c r="D138" s="26" t="s">
        <v>26</v>
      </c>
      <c r="E138" s="7" t="s">
        <v>131</v>
      </c>
      <c r="F138" s="7" t="s">
        <v>3</v>
      </c>
      <c r="G138" s="7" t="s">
        <v>11</v>
      </c>
      <c r="H138" s="7" t="s">
        <v>19</v>
      </c>
      <c r="I138" s="7" t="s">
        <v>132</v>
      </c>
      <c r="J138" s="7" t="s">
        <v>133</v>
      </c>
      <c r="K138" s="7" t="s">
        <v>134</v>
      </c>
      <c r="L138" s="7" t="s">
        <v>135</v>
      </c>
      <c r="M138" s="7" t="s">
        <v>136</v>
      </c>
      <c r="N138" s="7" t="s">
        <v>137</v>
      </c>
      <c r="O138" s="7" t="s">
        <v>138</v>
      </c>
      <c r="P138" s="7" t="s">
        <v>139</v>
      </c>
      <c r="Q138" s="7" t="s">
        <v>140</v>
      </c>
      <c r="Y138" s="7">
        <v>384.8</v>
      </c>
      <c r="BE138" s="7">
        <v>15.39</v>
      </c>
      <c r="BO138" s="7">
        <v>63.88</v>
      </c>
      <c r="BP138" s="7">
        <v>9.4</v>
      </c>
      <c r="BQ138" s="7">
        <v>2.19</v>
      </c>
      <c r="BR138" s="7">
        <v>0.96</v>
      </c>
      <c r="BS138" s="7">
        <v>562.25</v>
      </c>
      <c r="BZ138" s="7">
        <v>3.85</v>
      </c>
    </row>
    <row r="139" ht="12.0" customHeight="1">
      <c r="A139" s="24">
        <v>44548.0</v>
      </c>
      <c r="B139" s="24">
        <v>44551.0</v>
      </c>
      <c r="C139" s="25">
        <f t="shared" si="1"/>
        <v>44553</v>
      </c>
      <c r="D139" s="26" t="s">
        <v>26</v>
      </c>
      <c r="E139" s="7" t="s">
        <v>131</v>
      </c>
      <c r="F139" s="7" t="s">
        <v>3</v>
      </c>
      <c r="G139" s="7" t="s">
        <v>3</v>
      </c>
      <c r="H139" s="7" t="s">
        <v>19</v>
      </c>
      <c r="I139" s="7" t="s">
        <v>132</v>
      </c>
      <c r="J139" s="7" t="s">
        <v>133</v>
      </c>
      <c r="K139" s="7" t="s">
        <v>134</v>
      </c>
      <c r="L139" s="7" t="s">
        <v>135</v>
      </c>
      <c r="M139" s="7" t="s">
        <v>136</v>
      </c>
      <c r="N139" s="7" t="s">
        <v>137</v>
      </c>
      <c r="O139" s="7" t="s">
        <v>138</v>
      </c>
      <c r="P139" s="7" t="s">
        <v>139</v>
      </c>
      <c r="Q139" s="7" t="s">
        <v>140</v>
      </c>
      <c r="Y139" s="7">
        <v>384.8</v>
      </c>
      <c r="BE139" s="7">
        <v>15.39</v>
      </c>
      <c r="BO139" s="7">
        <v>63.88</v>
      </c>
      <c r="BP139" s="7">
        <v>6.44</v>
      </c>
      <c r="BQ139" s="7">
        <v>1.5</v>
      </c>
      <c r="BS139" s="7">
        <v>517.46</v>
      </c>
      <c r="BZ139" s="7">
        <v>3.85</v>
      </c>
    </row>
    <row r="140" ht="12.0" customHeight="1">
      <c r="A140" s="24">
        <v>44548.0</v>
      </c>
      <c r="B140" s="24">
        <v>44551.0</v>
      </c>
      <c r="C140" s="25">
        <f t="shared" si="1"/>
        <v>44553</v>
      </c>
      <c r="D140" s="26" t="s">
        <v>26</v>
      </c>
      <c r="E140" s="7" t="s">
        <v>131</v>
      </c>
      <c r="F140" s="7" t="s">
        <v>3</v>
      </c>
      <c r="G140" s="7" t="s">
        <v>12</v>
      </c>
      <c r="H140" s="7" t="s">
        <v>19</v>
      </c>
      <c r="I140" s="7" t="s">
        <v>132</v>
      </c>
      <c r="J140" s="7" t="s">
        <v>133</v>
      </c>
      <c r="K140" s="7" t="s">
        <v>134</v>
      </c>
      <c r="L140" s="7" t="s">
        <v>135</v>
      </c>
      <c r="M140" s="7" t="s">
        <v>136</v>
      </c>
      <c r="N140" s="7" t="s">
        <v>137</v>
      </c>
      <c r="O140" s="7" t="s">
        <v>138</v>
      </c>
      <c r="P140" s="7" t="s">
        <v>139</v>
      </c>
      <c r="Q140" s="7" t="s">
        <v>140</v>
      </c>
      <c r="Y140" s="7">
        <v>961.6</v>
      </c>
      <c r="BE140" s="7">
        <v>38.47</v>
      </c>
      <c r="BO140" s="7">
        <v>176.93</v>
      </c>
      <c r="BP140" s="7">
        <v>55.69</v>
      </c>
      <c r="BQ140" s="7">
        <v>13.03</v>
      </c>
      <c r="BR140" s="7">
        <v>2.16</v>
      </c>
      <c r="BS140" s="7">
        <v>562.25</v>
      </c>
      <c r="BZ140" s="7">
        <v>9.62</v>
      </c>
    </row>
    <row r="141" ht="12.0" customHeight="1">
      <c r="A141" s="24">
        <v>44548.0</v>
      </c>
      <c r="B141" s="24">
        <v>44551.0</v>
      </c>
      <c r="C141" s="25">
        <f t="shared" si="1"/>
        <v>44553</v>
      </c>
      <c r="D141" s="26" t="s">
        <v>26</v>
      </c>
      <c r="E141" s="7" t="s">
        <v>131</v>
      </c>
      <c r="F141" s="7" t="s">
        <v>3</v>
      </c>
      <c r="G141" s="7" t="s">
        <v>13</v>
      </c>
      <c r="H141" s="7" t="s">
        <v>19</v>
      </c>
      <c r="I141" s="7" t="s">
        <v>132</v>
      </c>
      <c r="J141" s="7" t="s">
        <v>133</v>
      </c>
      <c r="K141" s="7" t="s">
        <v>134</v>
      </c>
      <c r="L141" s="7" t="s">
        <v>135</v>
      </c>
      <c r="M141" s="7" t="s">
        <v>136</v>
      </c>
      <c r="N141" s="7" t="s">
        <v>137</v>
      </c>
      <c r="O141" s="7" t="s">
        <v>138</v>
      </c>
      <c r="P141" s="7" t="s">
        <v>139</v>
      </c>
      <c r="Q141" s="7" t="s">
        <v>140</v>
      </c>
      <c r="Y141" s="7">
        <v>384.8</v>
      </c>
      <c r="BE141" s="7">
        <v>11.54</v>
      </c>
      <c r="BO141" s="7">
        <v>63.88</v>
      </c>
      <c r="BP141" s="7">
        <v>5.25</v>
      </c>
      <c r="BQ141" s="7">
        <v>1.22</v>
      </c>
      <c r="BR141" s="7">
        <v>0.96</v>
      </c>
      <c r="BS141" s="7">
        <v>562.25</v>
      </c>
      <c r="BZ141" s="7">
        <v>3.85</v>
      </c>
    </row>
    <row r="142" ht="12.0" customHeight="1">
      <c r="A142" s="24">
        <v>44548.0</v>
      </c>
      <c r="B142" s="24">
        <v>44551.0</v>
      </c>
      <c r="C142" s="25">
        <f t="shared" si="1"/>
        <v>44553</v>
      </c>
      <c r="D142" s="26" t="s">
        <v>26</v>
      </c>
      <c r="E142" s="7" t="s">
        <v>131</v>
      </c>
      <c r="F142" s="7" t="s">
        <v>3</v>
      </c>
      <c r="G142" s="7" t="s">
        <v>14</v>
      </c>
      <c r="H142" s="7" t="s">
        <v>19</v>
      </c>
      <c r="I142" s="7" t="s">
        <v>132</v>
      </c>
      <c r="J142" s="7" t="s">
        <v>133</v>
      </c>
      <c r="K142" s="7" t="s">
        <v>134</v>
      </c>
      <c r="L142" s="7" t="s">
        <v>135</v>
      </c>
      <c r="M142" s="7" t="s">
        <v>136</v>
      </c>
      <c r="N142" s="7" t="s">
        <v>137</v>
      </c>
      <c r="O142" s="7" t="s">
        <v>138</v>
      </c>
      <c r="P142" s="7" t="s">
        <v>139</v>
      </c>
      <c r="Q142" s="7" t="s">
        <v>140</v>
      </c>
      <c r="Y142" s="7">
        <v>384.8</v>
      </c>
      <c r="BE142" s="7">
        <v>15.39</v>
      </c>
      <c r="BO142" s="7">
        <v>63.88</v>
      </c>
      <c r="BP142" s="7">
        <v>18.39</v>
      </c>
      <c r="BQ142" s="7">
        <v>4.31</v>
      </c>
      <c r="BS142" s="7">
        <v>241.58</v>
      </c>
      <c r="BZ142" s="7">
        <v>3.85</v>
      </c>
    </row>
    <row r="143" ht="12.0" customHeight="1">
      <c r="A143" s="24">
        <v>44562.0</v>
      </c>
      <c r="B143" s="24">
        <v>44566.0</v>
      </c>
      <c r="C143" s="25">
        <f t="shared" si="1"/>
        <v>44568</v>
      </c>
      <c r="D143" s="26" t="s">
        <v>27</v>
      </c>
      <c r="E143" s="7" t="s">
        <v>131</v>
      </c>
      <c r="F143" s="7" t="s">
        <v>3</v>
      </c>
      <c r="G143" s="7" t="s">
        <v>4</v>
      </c>
      <c r="H143" s="7" t="s">
        <v>19</v>
      </c>
      <c r="I143" s="7" t="s">
        <v>132</v>
      </c>
      <c r="J143" s="7" t="s">
        <v>133</v>
      </c>
      <c r="K143" s="7" t="s">
        <v>134</v>
      </c>
      <c r="L143" s="7" t="s">
        <v>135</v>
      </c>
      <c r="M143" s="7" t="s">
        <v>136</v>
      </c>
      <c r="N143" s="7" t="s">
        <v>137</v>
      </c>
      <c r="O143" s="7" t="s">
        <v>138</v>
      </c>
      <c r="P143" s="7" t="s">
        <v>139</v>
      </c>
      <c r="Q143" s="7" t="s">
        <v>140</v>
      </c>
      <c r="Y143" s="7">
        <v>384.8</v>
      </c>
      <c r="BE143" s="7">
        <v>15.39</v>
      </c>
      <c r="BO143" s="7">
        <v>63.88</v>
      </c>
      <c r="BP143" s="7">
        <v>18.98</v>
      </c>
      <c r="BQ143" s="7">
        <v>4.44</v>
      </c>
      <c r="BS143" s="7">
        <v>235.82</v>
      </c>
      <c r="BZ143" s="7">
        <v>3.85</v>
      </c>
    </row>
    <row r="144" ht="12.0" customHeight="1">
      <c r="A144" s="24">
        <v>44562.0</v>
      </c>
      <c r="B144" s="24">
        <v>44566.0</v>
      </c>
      <c r="C144" s="25">
        <f t="shared" si="1"/>
        <v>44568</v>
      </c>
      <c r="D144" s="26" t="s">
        <v>27</v>
      </c>
      <c r="E144" s="7" t="s">
        <v>131</v>
      </c>
      <c r="F144" s="7" t="s">
        <v>3</v>
      </c>
      <c r="G144" s="7" t="s">
        <v>3</v>
      </c>
      <c r="H144" s="7" t="s">
        <v>19</v>
      </c>
      <c r="I144" s="7" t="s">
        <v>132</v>
      </c>
      <c r="J144" s="7" t="s">
        <v>133</v>
      </c>
      <c r="K144" s="7" t="s">
        <v>134</v>
      </c>
      <c r="L144" s="7" t="s">
        <v>135</v>
      </c>
      <c r="M144" s="7" t="s">
        <v>136</v>
      </c>
      <c r="N144" s="7" t="s">
        <v>137</v>
      </c>
      <c r="O144" s="7" t="s">
        <v>138</v>
      </c>
      <c r="P144" s="7" t="s">
        <v>139</v>
      </c>
      <c r="Q144" s="7" t="s">
        <v>140</v>
      </c>
      <c r="Y144" s="7">
        <v>384.8</v>
      </c>
      <c r="BE144" s="7">
        <v>13.47</v>
      </c>
      <c r="BO144" s="7">
        <v>63.88</v>
      </c>
      <c r="BP144" s="7">
        <v>20.56</v>
      </c>
      <c r="BQ144" s="7">
        <v>4.81</v>
      </c>
      <c r="BS144" s="7">
        <v>159.44</v>
      </c>
      <c r="BZ144" s="7">
        <v>3.85</v>
      </c>
    </row>
    <row r="145" ht="12.0" customHeight="1">
      <c r="A145" s="24">
        <v>44562.0</v>
      </c>
      <c r="B145" s="24">
        <v>44566.0</v>
      </c>
      <c r="C145" s="25">
        <f t="shared" si="1"/>
        <v>44568</v>
      </c>
      <c r="D145" s="26" t="s">
        <v>27</v>
      </c>
      <c r="E145" s="7" t="s">
        <v>131</v>
      </c>
      <c r="F145" s="7" t="s">
        <v>3</v>
      </c>
      <c r="G145" s="7" t="s">
        <v>5</v>
      </c>
      <c r="H145" s="7" t="s">
        <v>19</v>
      </c>
      <c r="I145" s="7" t="s">
        <v>132</v>
      </c>
      <c r="J145" s="7" t="s">
        <v>133</v>
      </c>
      <c r="K145" s="7" t="s">
        <v>134</v>
      </c>
      <c r="L145" s="7" t="s">
        <v>135</v>
      </c>
      <c r="M145" s="7" t="s">
        <v>136</v>
      </c>
      <c r="N145" s="7" t="s">
        <v>137</v>
      </c>
      <c r="O145" s="7" t="s">
        <v>138</v>
      </c>
      <c r="P145" s="7" t="s">
        <v>139</v>
      </c>
      <c r="Q145" s="7" t="s">
        <v>140</v>
      </c>
      <c r="Y145" s="7">
        <v>384.8</v>
      </c>
      <c r="BE145" s="7">
        <v>15.39</v>
      </c>
      <c r="BO145" s="7">
        <v>63.88</v>
      </c>
      <c r="BP145" s="7">
        <v>18.98</v>
      </c>
      <c r="BQ145" s="7">
        <v>4.44</v>
      </c>
      <c r="BR145" s="7">
        <v>0.96</v>
      </c>
      <c r="BS145" s="7">
        <v>235.82</v>
      </c>
      <c r="BZ145" s="7">
        <v>3.85</v>
      </c>
    </row>
    <row r="146" ht="12.0" customHeight="1">
      <c r="A146" s="24">
        <v>44562.0</v>
      </c>
      <c r="B146" s="24">
        <v>44566.0</v>
      </c>
      <c r="C146" s="25">
        <f t="shared" si="1"/>
        <v>44568</v>
      </c>
      <c r="D146" s="26" t="s">
        <v>27</v>
      </c>
      <c r="E146" s="7" t="s">
        <v>131</v>
      </c>
      <c r="F146" s="7" t="s">
        <v>3</v>
      </c>
      <c r="G146" s="7" t="s">
        <v>6</v>
      </c>
      <c r="H146" s="7" t="s">
        <v>19</v>
      </c>
      <c r="I146" s="7" t="s">
        <v>132</v>
      </c>
      <c r="J146" s="7" t="s">
        <v>133</v>
      </c>
      <c r="K146" s="7" t="s">
        <v>134</v>
      </c>
      <c r="L146" s="7" t="s">
        <v>135</v>
      </c>
      <c r="M146" s="7" t="s">
        <v>136</v>
      </c>
      <c r="N146" s="7" t="s">
        <v>137</v>
      </c>
      <c r="O146" s="7" t="s">
        <v>138</v>
      </c>
      <c r="P146" s="7" t="s">
        <v>139</v>
      </c>
      <c r="Q146" s="7" t="s">
        <v>140</v>
      </c>
      <c r="Y146" s="7">
        <v>384.8</v>
      </c>
      <c r="BE146" s="7">
        <v>15.39</v>
      </c>
      <c r="BO146" s="7">
        <v>63.88</v>
      </c>
      <c r="BP146" s="7">
        <v>20.14</v>
      </c>
      <c r="BQ146" s="7">
        <v>4.71</v>
      </c>
      <c r="BR146" s="7">
        <v>0.96</v>
      </c>
      <c r="BS146" s="7">
        <v>179.97</v>
      </c>
      <c r="BZ146" s="7">
        <v>3.85</v>
      </c>
    </row>
    <row r="147" ht="12.0" customHeight="1">
      <c r="A147" s="24">
        <v>44562.0</v>
      </c>
      <c r="B147" s="24">
        <v>44566.0</v>
      </c>
      <c r="C147" s="25">
        <f t="shared" si="1"/>
        <v>44568</v>
      </c>
      <c r="D147" s="26" t="s">
        <v>27</v>
      </c>
      <c r="E147" s="7" t="s">
        <v>131</v>
      </c>
      <c r="F147" s="7" t="s">
        <v>3</v>
      </c>
      <c r="G147" s="7" t="s">
        <v>7</v>
      </c>
      <c r="H147" s="7" t="s">
        <v>19</v>
      </c>
      <c r="I147" s="7" t="s">
        <v>132</v>
      </c>
      <c r="J147" s="7" t="s">
        <v>133</v>
      </c>
      <c r="K147" s="7" t="s">
        <v>134</v>
      </c>
      <c r="L147" s="7" t="s">
        <v>135</v>
      </c>
      <c r="M147" s="7" t="s">
        <v>136</v>
      </c>
      <c r="N147" s="7" t="s">
        <v>137</v>
      </c>
      <c r="O147" s="7" t="s">
        <v>138</v>
      </c>
      <c r="P147" s="7" t="s">
        <v>139</v>
      </c>
      <c r="Q147" s="7" t="s">
        <v>140</v>
      </c>
      <c r="Y147" s="7">
        <v>576.8</v>
      </c>
      <c r="BE147" s="7">
        <v>23.07</v>
      </c>
      <c r="BO147" s="7">
        <v>95.75</v>
      </c>
      <c r="BP147" s="7">
        <v>31.68</v>
      </c>
      <c r="BQ147" s="7">
        <v>7.41</v>
      </c>
      <c r="BS147" s="7">
        <v>197.34</v>
      </c>
      <c r="BZ147" s="7">
        <v>5.77</v>
      </c>
    </row>
    <row r="148" ht="12.0" customHeight="1">
      <c r="A148" s="24">
        <v>44562.0</v>
      </c>
      <c r="B148" s="24">
        <v>44566.0</v>
      </c>
      <c r="C148" s="25">
        <f t="shared" si="1"/>
        <v>44568</v>
      </c>
      <c r="D148" s="26" t="s">
        <v>27</v>
      </c>
      <c r="E148" s="7" t="s">
        <v>131</v>
      </c>
      <c r="F148" s="7" t="s">
        <v>3</v>
      </c>
      <c r="G148" s="7" t="s">
        <v>8</v>
      </c>
      <c r="H148" s="7" t="s">
        <v>19</v>
      </c>
      <c r="I148" s="7" t="s">
        <v>132</v>
      </c>
      <c r="J148" s="7" t="s">
        <v>133</v>
      </c>
      <c r="K148" s="7" t="s">
        <v>134</v>
      </c>
      <c r="L148" s="7" t="s">
        <v>135</v>
      </c>
      <c r="M148" s="7" t="s">
        <v>136</v>
      </c>
      <c r="N148" s="7" t="s">
        <v>137</v>
      </c>
      <c r="O148" s="7" t="s">
        <v>138</v>
      </c>
      <c r="P148" s="7" t="s">
        <v>139</v>
      </c>
      <c r="Q148" s="7" t="s">
        <v>140</v>
      </c>
      <c r="Y148" s="7">
        <v>384.8</v>
      </c>
      <c r="BE148" s="7">
        <v>11.54</v>
      </c>
      <c r="BO148" s="7">
        <v>63.88</v>
      </c>
      <c r="BP148" s="7">
        <v>19.89</v>
      </c>
      <c r="BQ148" s="7">
        <v>4.65</v>
      </c>
      <c r="BS148" s="7">
        <v>191.99</v>
      </c>
      <c r="BZ148" s="7">
        <v>3.85</v>
      </c>
    </row>
    <row r="149" ht="12.0" customHeight="1">
      <c r="A149" s="24">
        <v>44562.0</v>
      </c>
      <c r="B149" s="24">
        <v>44566.0</v>
      </c>
      <c r="C149" s="25">
        <f t="shared" si="1"/>
        <v>44568</v>
      </c>
      <c r="D149" s="26" t="s">
        <v>27</v>
      </c>
      <c r="E149" s="7" t="s">
        <v>131</v>
      </c>
      <c r="F149" s="7" t="s">
        <v>3</v>
      </c>
      <c r="G149" s="7" t="s">
        <v>9</v>
      </c>
      <c r="H149" s="7" t="s">
        <v>19</v>
      </c>
      <c r="I149" s="7" t="s">
        <v>132</v>
      </c>
      <c r="J149" s="7" t="s">
        <v>133</v>
      </c>
      <c r="K149" s="7" t="s">
        <v>134</v>
      </c>
      <c r="L149" s="7" t="s">
        <v>135</v>
      </c>
      <c r="M149" s="7" t="s">
        <v>136</v>
      </c>
      <c r="N149" s="7" t="s">
        <v>137</v>
      </c>
      <c r="O149" s="7" t="s">
        <v>138</v>
      </c>
      <c r="P149" s="7" t="s">
        <v>139</v>
      </c>
      <c r="Q149" s="7" t="s">
        <v>140</v>
      </c>
      <c r="Y149" s="7">
        <v>384.8</v>
      </c>
      <c r="BE149" s="7">
        <v>11.54</v>
      </c>
      <c r="BO149" s="7">
        <v>70.8</v>
      </c>
      <c r="BP149" s="7">
        <v>23.86</v>
      </c>
      <c r="BQ149" s="7">
        <v>5.58</v>
      </c>
      <c r="BZ149" s="7">
        <v>3.85</v>
      </c>
    </row>
    <row r="150" ht="12.0" customHeight="1">
      <c r="A150" s="24">
        <v>44562.0</v>
      </c>
      <c r="B150" s="24">
        <v>44566.0</v>
      </c>
      <c r="C150" s="25">
        <f t="shared" si="1"/>
        <v>44568</v>
      </c>
      <c r="D150" s="26" t="s">
        <v>27</v>
      </c>
      <c r="E150" s="7" t="s">
        <v>131</v>
      </c>
      <c r="F150" s="7" t="s">
        <v>3</v>
      </c>
      <c r="G150" s="7" t="s">
        <v>10</v>
      </c>
      <c r="H150" s="7" t="s">
        <v>19</v>
      </c>
      <c r="I150" s="7" t="s">
        <v>132</v>
      </c>
      <c r="J150" s="7" t="s">
        <v>133</v>
      </c>
      <c r="K150" s="7" t="s">
        <v>134</v>
      </c>
      <c r="L150" s="7" t="s">
        <v>135</v>
      </c>
      <c r="M150" s="7" t="s">
        <v>136</v>
      </c>
      <c r="N150" s="7" t="s">
        <v>137</v>
      </c>
      <c r="O150" s="7" t="s">
        <v>138</v>
      </c>
      <c r="P150" s="7" t="s">
        <v>139</v>
      </c>
      <c r="Q150" s="7" t="s">
        <v>140</v>
      </c>
      <c r="Y150" s="7">
        <v>384.8</v>
      </c>
      <c r="BE150" s="7">
        <v>15.39</v>
      </c>
      <c r="BO150" s="7">
        <v>63.88</v>
      </c>
      <c r="BP150" s="7">
        <v>23.86</v>
      </c>
      <c r="BQ150" s="7">
        <v>5.58</v>
      </c>
      <c r="BR150" s="7">
        <v>0.96</v>
      </c>
      <c r="BZ150" s="7">
        <v>3.85</v>
      </c>
    </row>
    <row r="151" ht="12.0" customHeight="1">
      <c r="A151" s="24">
        <v>44562.0</v>
      </c>
      <c r="B151" s="24">
        <v>44566.0</v>
      </c>
      <c r="C151" s="25">
        <f t="shared" si="1"/>
        <v>44568</v>
      </c>
      <c r="D151" s="26" t="s">
        <v>27</v>
      </c>
      <c r="E151" s="7" t="s">
        <v>131</v>
      </c>
      <c r="F151" s="7" t="s">
        <v>3</v>
      </c>
      <c r="G151" s="7" t="s">
        <v>11</v>
      </c>
      <c r="H151" s="7" t="s">
        <v>19</v>
      </c>
      <c r="I151" s="7" t="s">
        <v>132</v>
      </c>
      <c r="J151" s="7" t="s">
        <v>133</v>
      </c>
      <c r="K151" s="7" t="s">
        <v>134</v>
      </c>
      <c r="L151" s="7" t="s">
        <v>135</v>
      </c>
      <c r="M151" s="7" t="s">
        <v>136</v>
      </c>
      <c r="N151" s="7" t="s">
        <v>137</v>
      </c>
      <c r="O151" s="7" t="s">
        <v>138</v>
      </c>
      <c r="P151" s="7" t="s">
        <v>139</v>
      </c>
      <c r="Q151" s="7" t="s">
        <v>140</v>
      </c>
      <c r="Y151" s="7">
        <v>384.8</v>
      </c>
      <c r="BE151" s="7">
        <v>15.39</v>
      </c>
      <c r="BO151" s="7">
        <v>63.88</v>
      </c>
      <c r="BP151" s="7">
        <v>9.4</v>
      </c>
      <c r="BQ151" s="7">
        <v>2.2</v>
      </c>
      <c r="BR151" s="7">
        <v>0.96</v>
      </c>
      <c r="BS151" s="7">
        <v>562.25</v>
      </c>
      <c r="BZ151" s="7">
        <v>3.85</v>
      </c>
    </row>
    <row r="152" ht="12.0" customHeight="1">
      <c r="A152" s="24">
        <v>44562.0</v>
      </c>
      <c r="B152" s="24">
        <v>44566.0</v>
      </c>
      <c r="C152" s="25">
        <f t="shared" si="1"/>
        <v>44568</v>
      </c>
      <c r="D152" s="26" t="s">
        <v>27</v>
      </c>
      <c r="E152" s="7" t="s">
        <v>131</v>
      </c>
      <c r="F152" s="7" t="s">
        <v>3</v>
      </c>
      <c r="G152" s="7" t="s">
        <v>3</v>
      </c>
      <c r="H152" s="7" t="s">
        <v>19</v>
      </c>
      <c r="I152" s="7" t="s">
        <v>132</v>
      </c>
      <c r="J152" s="7" t="s">
        <v>133</v>
      </c>
      <c r="K152" s="7" t="s">
        <v>134</v>
      </c>
      <c r="L152" s="7" t="s">
        <v>135</v>
      </c>
      <c r="M152" s="7" t="s">
        <v>136</v>
      </c>
      <c r="N152" s="7" t="s">
        <v>137</v>
      </c>
      <c r="O152" s="7" t="s">
        <v>138</v>
      </c>
      <c r="P152" s="7" t="s">
        <v>139</v>
      </c>
      <c r="Q152" s="7" t="s">
        <v>140</v>
      </c>
      <c r="Y152" s="7">
        <v>384.8</v>
      </c>
      <c r="BE152" s="7">
        <v>15.39</v>
      </c>
      <c r="BO152" s="7">
        <v>63.88</v>
      </c>
      <c r="BP152" s="7">
        <v>6.45</v>
      </c>
      <c r="BQ152" s="7">
        <v>1.51</v>
      </c>
      <c r="BS152" s="7">
        <v>517.46</v>
      </c>
      <c r="BZ152" s="7">
        <v>3.85</v>
      </c>
    </row>
    <row r="153" ht="12.0" customHeight="1">
      <c r="A153" s="24">
        <v>44562.0</v>
      </c>
      <c r="B153" s="24">
        <v>44566.0</v>
      </c>
      <c r="C153" s="25">
        <f t="shared" si="1"/>
        <v>44568</v>
      </c>
      <c r="D153" s="26" t="s">
        <v>27</v>
      </c>
      <c r="E153" s="7" t="s">
        <v>131</v>
      </c>
      <c r="F153" s="7" t="s">
        <v>3</v>
      </c>
      <c r="G153" s="7" t="s">
        <v>12</v>
      </c>
      <c r="H153" s="7" t="s">
        <v>19</v>
      </c>
      <c r="I153" s="7" t="s">
        <v>132</v>
      </c>
      <c r="J153" s="7" t="s">
        <v>133</v>
      </c>
      <c r="K153" s="7" t="s">
        <v>134</v>
      </c>
      <c r="L153" s="7" t="s">
        <v>135</v>
      </c>
      <c r="M153" s="7" t="s">
        <v>136</v>
      </c>
      <c r="N153" s="7" t="s">
        <v>137</v>
      </c>
      <c r="O153" s="7" t="s">
        <v>138</v>
      </c>
      <c r="P153" s="7" t="s">
        <v>139</v>
      </c>
      <c r="Q153" s="7" t="s">
        <v>140</v>
      </c>
      <c r="Y153" s="7">
        <v>961.6</v>
      </c>
      <c r="BE153" s="7">
        <v>38.47</v>
      </c>
      <c r="BO153" s="7">
        <v>176.93</v>
      </c>
      <c r="BP153" s="7">
        <v>43.21</v>
      </c>
      <c r="BQ153" s="7">
        <v>10.11</v>
      </c>
      <c r="BR153" s="7">
        <v>2.16</v>
      </c>
      <c r="BS153" s="7">
        <v>562.25</v>
      </c>
      <c r="BZ153" s="7">
        <v>9.62</v>
      </c>
    </row>
    <row r="154" ht="12.0" customHeight="1">
      <c r="A154" s="24">
        <v>44562.0</v>
      </c>
      <c r="B154" s="24">
        <v>44566.0</v>
      </c>
      <c r="C154" s="25">
        <f t="shared" si="1"/>
        <v>44568</v>
      </c>
      <c r="D154" s="26" t="s">
        <v>27</v>
      </c>
      <c r="E154" s="7" t="s">
        <v>131</v>
      </c>
      <c r="F154" s="7" t="s">
        <v>3</v>
      </c>
      <c r="G154" s="7" t="s">
        <v>13</v>
      </c>
      <c r="H154" s="7" t="s">
        <v>19</v>
      </c>
      <c r="I154" s="7" t="s">
        <v>132</v>
      </c>
      <c r="J154" s="7" t="s">
        <v>133</v>
      </c>
      <c r="K154" s="7" t="s">
        <v>134</v>
      </c>
      <c r="L154" s="7" t="s">
        <v>135</v>
      </c>
      <c r="M154" s="7" t="s">
        <v>136</v>
      </c>
      <c r="N154" s="7" t="s">
        <v>137</v>
      </c>
      <c r="O154" s="7" t="s">
        <v>138</v>
      </c>
      <c r="P154" s="7" t="s">
        <v>139</v>
      </c>
      <c r="Q154" s="7" t="s">
        <v>140</v>
      </c>
      <c r="Y154" s="7">
        <v>384.8</v>
      </c>
      <c r="BE154" s="7">
        <v>11.54</v>
      </c>
      <c r="BO154" s="7">
        <v>63.88</v>
      </c>
      <c r="BP154" s="7">
        <v>5.25</v>
      </c>
      <c r="BQ154" s="7">
        <v>1.23</v>
      </c>
      <c r="BR154" s="7">
        <v>0.96</v>
      </c>
      <c r="BS154" s="7">
        <v>562.25</v>
      </c>
      <c r="BZ154" s="7">
        <v>3.85</v>
      </c>
    </row>
    <row r="155" ht="12.0" customHeight="1">
      <c r="A155" s="24">
        <v>44562.0</v>
      </c>
      <c r="B155" s="24">
        <v>44566.0</v>
      </c>
      <c r="C155" s="25">
        <f t="shared" si="1"/>
        <v>44568</v>
      </c>
      <c r="D155" s="26" t="s">
        <v>27</v>
      </c>
      <c r="E155" s="7" t="s">
        <v>131</v>
      </c>
      <c r="F155" s="7" t="s">
        <v>3</v>
      </c>
      <c r="G155" s="7" t="s">
        <v>14</v>
      </c>
      <c r="H155" s="7" t="s">
        <v>19</v>
      </c>
      <c r="I155" s="7" t="s">
        <v>132</v>
      </c>
      <c r="J155" s="7" t="s">
        <v>133</v>
      </c>
      <c r="K155" s="7" t="s">
        <v>134</v>
      </c>
      <c r="L155" s="7" t="s">
        <v>135</v>
      </c>
      <c r="M155" s="7" t="s">
        <v>136</v>
      </c>
      <c r="N155" s="7" t="s">
        <v>137</v>
      </c>
      <c r="O155" s="7" t="s">
        <v>138</v>
      </c>
      <c r="P155" s="7" t="s">
        <v>139</v>
      </c>
      <c r="Q155" s="7" t="s">
        <v>140</v>
      </c>
      <c r="Y155" s="7">
        <v>384.8</v>
      </c>
      <c r="BE155" s="7">
        <v>15.39</v>
      </c>
      <c r="BO155" s="7">
        <v>63.88</v>
      </c>
      <c r="BP155" s="7">
        <v>18.39</v>
      </c>
      <c r="BQ155" s="7">
        <v>4.3</v>
      </c>
      <c r="BS155" s="7">
        <v>241.58</v>
      </c>
      <c r="BZ155" s="7">
        <v>3.85</v>
      </c>
    </row>
    <row r="156" ht="12.0" customHeight="1">
      <c r="A156" s="24">
        <v>44576.0</v>
      </c>
      <c r="B156" s="24">
        <v>44580.0</v>
      </c>
      <c r="C156" s="25">
        <f t="shared" si="1"/>
        <v>44582</v>
      </c>
      <c r="D156" s="26" t="s">
        <v>28</v>
      </c>
      <c r="E156" s="7" t="s">
        <v>131</v>
      </c>
      <c r="F156" s="7" t="s">
        <v>3</v>
      </c>
      <c r="G156" s="7" t="s">
        <v>4</v>
      </c>
      <c r="H156" s="7" t="s">
        <v>19</v>
      </c>
      <c r="I156" s="7" t="s">
        <v>132</v>
      </c>
      <c r="J156" s="7" t="s">
        <v>133</v>
      </c>
      <c r="K156" s="7" t="s">
        <v>134</v>
      </c>
      <c r="L156" s="7" t="s">
        <v>135</v>
      </c>
      <c r="M156" s="7" t="s">
        <v>136</v>
      </c>
      <c r="N156" s="7" t="s">
        <v>137</v>
      </c>
      <c r="O156" s="7" t="s">
        <v>138</v>
      </c>
      <c r="P156" s="7" t="s">
        <v>139</v>
      </c>
      <c r="Q156" s="7" t="s">
        <v>140</v>
      </c>
      <c r="Y156" s="7">
        <v>384.8</v>
      </c>
      <c r="BE156" s="7">
        <v>15.39</v>
      </c>
      <c r="BO156" s="7">
        <v>63.88</v>
      </c>
      <c r="BP156" s="7">
        <v>18.89</v>
      </c>
      <c r="BQ156" s="7">
        <v>4.42</v>
      </c>
      <c r="BS156" s="7">
        <v>240.56</v>
      </c>
      <c r="BZ156" s="7">
        <v>3.85</v>
      </c>
    </row>
    <row r="157" ht="12.0" customHeight="1">
      <c r="A157" s="24">
        <v>44576.0</v>
      </c>
      <c r="B157" s="24">
        <v>44580.0</v>
      </c>
      <c r="C157" s="25">
        <f t="shared" si="1"/>
        <v>44582</v>
      </c>
      <c r="D157" s="26" t="s">
        <v>28</v>
      </c>
      <c r="E157" s="7" t="s">
        <v>131</v>
      </c>
      <c r="F157" s="7" t="s">
        <v>3</v>
      </c>
      <c r="G157" s="7" t="s">
        <v>3</v>
      </c>
      <c r="H157" s="7" t="s">
        <v>19</v>
      </c>
      <c r="I157" s="7" t="s">
        <v>132</v>
      </c>
      <c r="J157" s="7" t="s">
        <v>133</v>
      </c>
      <c r="K157" s="7" t="s">
        <v>134</v>
      </c>
      <c r="L157" s="7" t="s">
        <v>135</v>
      </c>
      <c r="M157" s="7" t="s">
        <v>136</v>
      </c>
      <c r="N157" s="7" t="s">
        <v>137</v>
      </c>
      <c r="O157" s="7" t="s">
        <v>138</v>
      </c>
      <c r="P157" s="7" t="s">
        <v>139</v>
      </c>
      <c r="Q157" s="7" t="s">
        <v>140</v>
      </c>
      <c r="Y157" s="7">
        <v>384.8</v>
      </c>
      <c r="BE157" s="7">
        <v>13.47</v>
      </c>
      <c r="BO157" s="7">
        <v>63.88</v>
      </c>
      <c r="BP157" s="7">
        <v>20.57</v>
      </c>
      <c r="BQ157" s="7">
        <v>4.81</v>
      </c>
      <c r="BS157" s="7">
        <v>159.44</v>
      </c>
      <c r="BZ157" s="7">
        <v>3.85</v>
      </c>
    </row>
    <row r="158" ht="12.0" customHeight="1">
      <c r="A158" s="24">
        <v>44576.0</v>
      </c>
      <c r="B158" s="24">
        <v>44580.0</v>
      </c>
      <c r="C158" s="25">
        <f t="shared" si="1"/>
        <v>44582</v>
      </c>
      <c r="D158" s="26" t="s">
        <v>28</v>
      </c>
      <c r="E158" s="7" t="s">
        <v>131</v>
      </c>
      <c r="F158" s="7" t="s">
        <v>3</v>
      </c>
      <c r="G158" s="7" t="s">
        <v>5</v>
      </c>
      <c r="H158" s="7" t="s">
        <v>19</v>
      </c>
      <c r="I158" s="7" t="s">
        <v>132</v>
      </c>
      <c r="J158" s="7" t="s">
        <v>133</v>
      </c>
      <c r="K158" s="7" t="s">
        <v>134</v>
      </c>
      <c r="L158" s="7" t="s">
        <v>135</v>
      </c>
      <c r="M158" s="7" t="s">
        <v>136</v>
      </c>
      <c r="N158" s="7" t="s">
        <v>137</v>
      </c>
      <c r="O158" s="7" t="s">
        <v>138</v>
      </c>
      <c r="P158" s="7" t="s">
        <v>139</v>
      </c>
      <c r="Q158" s="7" t="s">
        <v>140</v>
      </c>
      <c r="Y158" s="7">
        <v>384.8</v>
      </c>
      <c r="BE158" s="7">
        <v>15.39</v>
      </c>
      <c r="BO158" s="7">
        <v>63.88</v>
      </c>
      <c r="BP158" s="7">
        <v>18.89</v>
      </c>
      <c r="BQ158" s="7">
        <v>4.42</v>
      </c>
      <c r="BR158" s="7">
        <v>0.96</v>
      </c>
      <c r="BS158" s="7">
        <v>240.56</v>
      </c>
      <c r="BZ158" s="7">
        <v>3.85</v>
      </c>
    </row>
    <row r="159" ht="12.0" customHeight="1">
      <c r="A159" s="24">
        <v>44576.0</v>
      </c>
      <c r="B159" s="24">
        <v>44580.0</v>
      </c>
      <c r="C159" s="25">
        <f t="shared" si="1"/>
        <v>44582</v>
      </c>
      <c r="D159" s="26" t="s">
        <v>28</v>
      </c>
      <c r="E159" s="7" t="s">
        <v>131</v>
      </c>
      <c r="F159" s="7" t="s">
        <v>3</v>
      </c>
      <c r="G159" s="7" t="s">
        <v>6</v>
      </c>
      <c r="H159" s="7" t="s">
        <v>19</v>
      </c>
      <c r="I159" s="7" t="s">
        <v>132</v>
      </c>
      <c r="J159" s="7" t="s">
        <v>133</v>
      </c>
      <c r="K159" s="7" t="s">
        <v>134</v>
      </c>
      <c r="L159" s="7" t="s">
        <v>135</v>
      </c>
      <c r="M159" s="7" t="s">
        <v>136</v>
      </c>
      <c r="N159" s="7" t="s">
        <v>137</v>
      </c>
      <c r="O159" s="7" t="s">
        <v>138</v>
      </c>
      <c r="P159" s="7" t="s">
        <v>139</v>
      </c>
      <c r="Q159" s="7" t="s">
        <v>140</v>
      </c>
      <c r="Y159" s="7">
        <v>384.8</v>
      </c>
      <c r="BE159" s="7">
        <v>15.39</v>
      </c>
      <c r="BO159" s="7">
        <v>63.88</v>
      </c>
      <c r="BP159" s="7">
        <v>19.12</v>
      </c>
      <c r="BQ159" s="7">
        <v>4.47</v>
      </c>
      <c r="BR159" s="7">
        <v>0.96</v>
      </c>
      <c r="BS159" s="7">
        <v>229.09</v>
      </c>
      <c r="BZ159" s="7">
        <v>3.85</v>
      </c>
    </row>
    <row r="160" ht="12.0" customHeight="1">
      <c r="A160" s="24">
        <v>44576.0</v>
      </c>
      <c r="B160" s="24">
        <v>44580.0</v>
      </c>
      <c r="C160" s="25">
        <f t="shared" si="1"/>
        <v>44582</v>
      </c>
      <c r="D160" s="26" t="s">
        <v>28</v>
      </c>
      <c r="E160" s="7" t="s">
        <v>131</v>
      </c>
      <c r="F160" s="7" t="s">
        <v>3</v>
      </c>
      <c r="G160" s="7" t="s">
        <v>7</v>
      </c>
      <c r="H160" s="7" t="s">
        <v>19</v>
      </c>
      <c r="I160" s="7" t="s">
        <v>132</v>
      </c>
      <c r="J160" s="7" t="s">
        <v>133</v>
      </c>
      <c r="K160" s="7" t="s">
        <v>134</v>
      </c>
      <c r="L160" s="7" t="s">
        <v>135</v>
      </c>
      <c r="M160" s="7" t="s">
        <v>136</v>
      </c>
      <c r="N160" s="7" t="s">
        <v>137</v>
      </c>
      <c r="O160" s="7" t="s">
        <v>138</v>
      </c>
      <c r="P160" s="7" t="s">
        <v>139</v>
      </c>
      <c r="Q160" s="7" t="s">
        <v>140</v>
      </c>
      <c r="Y160" s="7">
        <v>576.8</v>
      </c>
      <c r="BE160" s="7">
        <v>23.07</v>
      </c>
      <c r="BO160" s="7">
        <v>95.75</v>
      </c>
      <c r="BP160" s="7">
        <v>31.44</v>
      </c>
      <c r="BQ160" s="7">
        <v>7.35</v>
      </c>
      <c r="BS160" s="7">
        <v>209.18</v>
      </c>
      <c r="BZ160" s="7">
        <v>5.77</v>
      </c>
    </row>
    <row r="161" ht="12.0" customHeight="1">
      <c r="A161" s="24">
        <v>44576.0</v>
      </c>
      <c r="B161" s="24">
        <v>44580.0</v>
      </c>
      <c r="C161" s="25">
        <f t="shared" si="1"/>
        <v>44582</v>
      </c>
      <c r="D161" s="26" t="s">
        <v>28</v>
      </c>
      <c r="E161" s="7" t="s">
        <v>131</v>
      </c>
      <c r="F161" s="7" t="s">
        <v>3</v>
      </c>
      <c r="G161" s="7" t="s">
        <v>8</v>
      </c>
      <c r="H161" s="7" t="s">
        <v>19</v>
      </c>
      <c r="I161" s="7" t="s">
        <v>132</v>
      </c>
      <c r="J161" s="7" t="s">
        <v>133</v>
      </c>
      <c r="K161" s="7" t="s">
        <v>134</v>
      </c>
      <c r="L161" s="7" t="s">
        <v>135</v>
      </c>
      <c r="M161" s="7" t="s">
        <v>136</v>
      </c>
      <c r="N161" s="7" t="s">
        <v>137</v>
      </c>
      <c r="O161" s="7" t="s">
        <v>138</v>
      </c>
      <c r="P161" s="7" t="s">
        <v>139</v>
      </c>
      <c r="Q161" s="7" t="s">
        <v>140</v>
      </c>
      <c r="Y161" s="7">
        <v>384.8</v>
      </c>
      <c r="BE161" s="7">
        <v>11.54</v>
      </c>
      <c r="BO161" s="7">
        <v>63.88</v>
      </c>
      <c r="BP161" s="7">
        <v>19.11</v>
      </c>
      <c r="BQ161" s="7">
        <v>4.47</v>
      </c>
      <c r="BS161" s="7">
        <v>229.76</v>
      </c>
      <c r="BZ161" s="7">
        <v>3.85</v>
      </c>
    </row>
    <row r="162" ht="12.0" customHeight="1">
      <c r="A162" s="24">
        <v>44576.0</v>
      </c>
      <c r="B162" s="24">
        <v>44580.0</v>
      </c>
      <c r="C162" s="25">
        <f t="shared" si="1"/>
        <v>44582</v>
      </c>
      <c r="D162" s="26" t="s">
        <v>28</v>
      </c>
      <c r="E162" s="7" t="s">
        <v>131</v>
      </c>
      <c r="F162" s="7" t="s">
        <v>3</v>
      </c>
      <c r="G162" s="7" t="s">
        <v>9</v>
      </c>
      <c r="H162" s="7" t="s">
        <v>19</v>
      </c>
      <c r="I162" s="7" t="s">
        <v>132</v>
      </c>
      <c r="J162" s="7" t="s">
        <v>133</v>
      </c>
      <c r="K162" s="7" t="s">
        <v>134</v>
      </c>
      <c r="L162" s="7" t="s">
        <v>135</v>
      </c>
      <c r="M162" s="7" t="s">
        <v>136</v>
      </c>
      <c r="N162" s="7" t="s">
        <v>137</v>
      </c>
      <c r="O162" s="7" t="s">
        <v>138</v>
      </c>
      <c r="P162" s="7" t="s">
        <v>139</v>
      </c>
      <c r="Q162" s="7" t="s">
        <v>140</v>
      </c>
      <c r="Y162" s="7">
        <v>384.8</v>
      </c>
      <c r="BE162" s="7">
        <v>11.54</v>
      </c>
      <c r="BO162" s="7">
        <v>70.8</v>
      </c>
      <c r="BP162" s="7">
        <v>23.86</v>
      </c>
      <c r="BQ162" s="7">
        <v>5.58</v>
      </c>
      <c r="BZ162" s="7">
        <v>3.85</v>
      </c>
    </row>
    <row r="163" ht="12.0" customHeight="1">
      <c r="A163" s="24">
        <v>44576.0</v>
      </c>
      <c r="B163" s="24">
        <v>44580.0</v>
      </c>
      <c r="C163" s="25">
        <f t="shared" si="1"/>
        <v>44582</v>
      </c>
      <c r="D163" s="26" t="s">
        <v>28</v>
      </c>
      <c r="E163" s="7" t="s">
        <v>131</v>
      </c>
      <c r="F163" s="7" t="s">
        <v>3</v>
      </c>
      <c r="G163" s="7" t="s">
        <v>10</v>
      </c>
      <c r="H163" s="7" t="s">
        <v>19</v>
      </c>
      <c r="I163" s="7" t="s">
        <v>132</v>
      </c>
      <c r="J163" s="7" t="s">
        <v>133</v>
      </c>
      <c r="K163" s="7" t="s">
        <v>134</v>
      </c>
      <c r="L163" s="7" t="s">
        <v>135</v>
      </c>
      <c r="M163" s="7" t="s">
        <v>136</v>
      </c>
      <c r="N163" s="7" t="s">
        <v>137</v>
      </c>
      <c r="O163" s="7" t="s">
        <v>138</v>
      </c>
      <c r="P163" s="7" t="s">
        <v>139</v>
      </c>
      <c r="Q163" s="7" t="s">
        <v>140</v>
      </c>
      <c r="Y163" s="7">
        <v>384.8</v>
      </c>
      <c r="BE163" s="7">
        <v>15.39</v>
      </c>
      <c r="BO163" s="7">
        <v>63.88</v>
      </c>
      <c r="BP163" s="7">
        <v>23.86</v>
      </c>
      <c r="BQ163" s="7">
        <v>5.58</v>
      </c>
      <c r="BR163" s="7">
        <v>0.96</v>
      </c>
      <c r="BZ163" s="7">
        <v>3.85</v>
      </c>
    </row>
    <row r="164" ht="12.0" customHeight="1">
      <c r="A164" s="24">
        <v>44576.0</v>
      </c>
      <c r="B164" s="24">
        <v>44580.0</v>
      </c>
      <c r="C164" s="25">
        <f t="shared" si="1"/>
        <v>44582</v>
      </c>
      <c r="D164" s="26" t="s">
        <v>28</v>
      </c>
      <c r="E164" s="7" t="s">
        <v>131</v>
      </c>
      <c r="F164" s="7" t="s">
        <v>3</v>
      </c>
      <c r="G164" s="7" t="s">
        <v>11</v>
      </c>
      <c r="H164" s="7" t="s">
        <v>19</v>
      </c>
      <c r="I164" s="7" t="s">
        <v>132</v>
      </c>
      <c r="J164" s="7" t="s">
        <v>133</v>
      </c>
      <c r="K164" s="7" t="s">
        <v>134</v>
      </c>
      <c r="L164" s="7" t="s">
        <v>135</v>
      </c>
      <c r="M164" s="7" t="s">
        <v>136</v>
      </c>
      <c r="N164" s="7" t="s">
        <v>137</v>
      </c>
      <c r="O164" s="7" t="s">
        <v>138</v>
      </c>
      <c r="P164" s="7" t="s">
        <v>139</v>
      </c>
      <c r="Q164" s="7" t="s">
        <v>140</v>
      </c>
      <c r="Y164" s="7">
        <v>384.8</v>
      </c>
      <c r="BE164" s="7">
        <v>15.39</v>
      </c>
      <c r="BO164" s="7">
        <v>63.88</v>
      </c>
      <c r="BP164" s="7">
        <v>8.71</v>
      </c>
      <c r="BQ164" s="7">
        <v>2.04</v>
      </c>
      <c r="BR164" s="7">
        <v>0.96</v>
      </c>
      <c r="BS164" s="7">
        <v>574.13</v>
      </c>
      <c r="BZ164" s="7">
        <v>3.85</v>
      </c>
    </row>
    <row r="165" ht="12.0" customHeight="1">
      <c r="A165" s="24">
        <v>44576.0</v>
      </c>
      <c r="B165" s="24">
        <v>44580.0</v>
      </c>
      <c r="C165" s="25">
        <f t="shared" si="1"/>
        <v>44582</v>
      </c>
      <c r="D165" s="26" t="s">
        <v>28</v>
      </c>
      <c r="E165" s="7" t="s">
        <v>131</v>
      </c>
      <c r="F165" s="7" t="s">
        <v>3</v>
      </c>
      <c r="G165" s="7" t="s">
        <v>3</v>
      </c>
      <c r="H165" s="7" t="s">
        <v>19</v>
      </c>
      <c r="I165" s="7" t="s">
        <v>132</v>
      </c>
      <c r="J165" s="7" t="s">
        <v>133</v>
      </c>
      <c r="K165" s="7" t="s">
        <v>134</v>
      </c>
      <c r="L165" s="7" t="s">
        <v>135</v>
      </c>
      <c r="M165" s="7" t="s">
        <v>136</v>
      </c>
      <c r="N165" s="7" t="s">
        <v>137</v>
      </c>
      <c r="O165" s="7" t="s">
        <v>138</v>
      </c>
      <c r="P165" s="7" t="s">
        <v>139</v>
      </c>
      <c r="Q165" s="7" t="s">
        <v>140</v>
      </c>
      <c r="Y165" s="7">
        <v>384.8</v>
      </c>
      <c r="BE165" s="7">
        <v>15.39</v>
      </c>
      <c r="BO165" s="7">
        <v>63.88</v>
      </c>
      <c r="BP165" s="7">
        <v>5.9</v>
      </c>
      <c r="BQ165" s="7">
        <v>1.38</v>
      </c>
      <c r="BS165" s="7">
        <v>524.63</v>
      </c>
      <c r="BZ165" s="7">
        <v>3.85</v>
      </c>
    </row>
    <row r="166" ht="12.0" customHeight="1">
      <c r="A166" s="24">
        <v>44576.0</v>
      </c>
      <c r="B166" s="24">
        <v>44580.0</v>
      </c>
      <c r="C166" s="25">
        <f t="shared" si="1"/>
        <v>44582</v>
      </c>
      <c r="D166" s="26" t="s">
        <v>28</v>
      </c>
      <c r="E166" s="7" t="s">
        <v>131</v>
      </c>
      <c r="F166" s="7" t="s">
        <v>3</v>
      </c>
      <c r="G166" s="7" t="s">
        <v>12</v>
      </c>
      <c r="H166" s="7" t="s">
        <v>19</v>
      </c>
      <c r="I166" s="7" t="s">
        <v>132</v>
      </c>
      <c r="J166" s="7" t="s">
        <v>133</v>
      </c>
      <c r="K166" s="7" t="s">
        <v>134</v>
      </c>
      <c r="L166" s="7" t="s">
        <v>135</v>
      </c>
      <c r="M166" s="7" t="s">
        <v>136</v>
      </c>
      <c r="N166" s="7" t="s">
        <v>137</v>
      </c>
      <c r="O166" s="7" t="s">
        <v>138</v>
      </c>
      <c r="P166" s="7" t="s">
        <v>139</v>
      </c>
      <c r="Q166" s="7" t="s">
        <v>140</v>
      </c>
      <c r="Y166" s="7">
        <v>961.6</v>
      </c>
      <c r="BE166" s="7">
        <v>38.47</v>
      </c>
      <c r="BO166" s="7">
        <v>176.93</v>
      </c>
      <c r="BP166" s="7">
        <v>42.53</v>
      </c>
      <c r="BQ166" s="7">
        <v>9.94</v>
      </c>
      <c r="BR166" s="7">
        <v>2.16</v>
      </c>
      <c r="BS166" s="7">
        <v>574.13</v>
      </c>
      <c r="BZ166" s="7">
        <v>9.62</v>
      </c>
    </row>
    <row r="167" ht="12.0" customHeight="1">
      <c r="A167" s="24">
        <v>44576.0</v>
      </c>
      <c r="B167" s="24">
        <v>44580.0</v>
      </c>
      <c r="C167" s="25">
        <f t="shared" si="1"/>
        <v>44582</v>
      </c>
      <c r="D167" s="26" t="s">
        <v>28</v>
      </c>
      <c r="E167" s="7" t="s">
        <v>131</v>
      </c>
      <c r="F167" s="7" t="s">
        <v>3</v>
      </c>
      <c r="G167" s="7" t="s">
        <v>13</v>
      </c>
      <c r="H167" s="7" t="s">
        <v>19</v>
      </c>
      <c r="I167" s="7" t="s">
        <v>132</v>
      </c>
      <c r="J167" s="7" t="s">
        <v>133</v>
      </c>
      <c r="K167" s="7" t="s">
        <v>134</v>
      </c>
      <c r="L167" s="7" t="s">
        <v>135</v>
      </c>
      <c r="M167" s="7" t="s">
        <v>136</v>
      </c>
      <c r="N167" s="7" t="s">
        <v>137</v>
      </c>
      <c r="O167" s="7" t="s">
        <v>138</v>
      </c>
      <c r="P167" s="7" t="s">
        <v>139</v>
      </c>
      <c r="Q167" s="7" t="s">
        <v>140</v>
      </c>
      <c r="Y167" s="7">
        <v>384.8</v>
      </c>
      <c r="BE167" s="7">
        <v>11.54</v>
      </c>
      <c r="BO167" s="7">
        <v>63.88</v>
      </c>
      <c r="BP167" s="7">
        <v>4.38</v>
      </c>
      <c r="BQ167" s="7">
        <v>1.02</v>
      </c>
      <c r="BR167" s="7">
        <v>0.96</v>
      </c>
      <c r="BS167" s="7">
        <v>574.13</v>
      </c>
      <c r="BZ167" s="7">
        <v>3.85</v>
      </c>
    </row>
    <row r="168" ht="12.0" customHeight="1">
      <c r="A168" s="24">
        <v>44576.0</v>
      </c>
      <c r="B168" s="24">
        <v>44580.0</v>
      </c>
      <c r="C168" s="25">
        <f t="shared" si="1"/>
        <v>44582</v>
      </c>
      <c r="D168" s="26" t="s">
        <v>28</v>
      </c>
      <c r="E168" s="7" t="s">
        <v>131</v>
      </c>
      <c r="F168" s="7" t="s">
        <v>3</v>
      </c>
      <c r="G168" s="7" t="s">
        <v>14</v>
      </c>
      <c r="H168" s="7" t="s">
        <v>19</v>
      </c>
      <c r="I168" s="7" t="s">
        <v>132</v>
      </c>
      <c r="J168" s="7" t="s">
        <v>133</v>
      </c>
      <c r="K168" s="7" t="s">
        <v>134</v>
      </c>
      <c r="L168" s="7" t="s">
        <v>135</v>
      </c>
      <c r="M168" s="7" t="s">
        <v>136</v>
      </c>
      <c r="N168" s="7" t="s">
        <v>137</v>
      </c>
      <c r="O168" s="7" t="s">
        <v>138</v>
      </c>
      <c r="P168" s="7" t="s">
        <v>139</v>
      </c>
      <c r="Q168" s="7" t="s">
        <v>140</v>
      </c>
      <c r="Y168" s="7">
        <v>384.8</v>
      </c>
      <c r="BE168" s="7">
        <v>15.39</v>
      </c>
      <c r="BO168" s="7">
        <v>63.88</v>
      </c>
      <c r="BP168" s="7">
        <v>17.88</v>
      </c>
      <c r="BQ168" s="7">
        <v>4.18</v>
      </c>
      <c r="BS168" s="7">
        <v>244.86</v>
      </c>
      <c r="BZ168" s="7">
        <v>3.85</v>
      </c>
    </row>
    <row r="169" ht="12.0" customHeight="1">
      <c r="A169" s="24">
        <v>44590.0</v>
      </c>
      <c r="B169" s="24">
        <v>44594.0</v>
      </c>
      <c r="C169" s="25">
        <f t="shared" si="1"/>
        <v>44596</v>
      </c>
      <c r="D169" s="26" t="s">
        <v>29</v>
      </c>
      <c r="E169" s="7" t="s">
        <v>131</v>
      </c>
      <c r="F169" s="7" t="s">
        <v>3</v>
      </c>
      <c r="G169" s="7" t="s">
        <v>4</v>
      </c>
      <c r="H169" s="7" t="s">
        <v>19</v>
      </c>
      <c r="I169" s="7" t="s">
        <v>132</v>
      </c>
      <c r="J169" s="7" t="s">
        <v>133</v>
      </c>
      <c r="K169" s="7" t="s">
        <v>134</v>
      </c>
      <c r="L169" s="7" t="s">
        <v>135</v>
      </c>
      <c r="M169" s="7" t="s">
        <v>136</v>
      </c>
      <c r="N169" s="7" t="s">
        <v>137</v>
      </c>
      <c r="O169" s="7" t="s">
        <v>138</v>
      </c>
      <c r="P169" s="7" t="s">
        <v>139</v>
      </c>
      <c r="Q169" s="7" t="s">
        <v>140</v>
      </c>
      <c r="Y169" s="7">
        <v>384.8</v>
      </c>
      <c r="BE169" s="7">
        <v>15.39</v>
      </c>
      <c r="BO169" s="7">
        <v>63.88</v>
      </c>
      <c r="BP169" s="7">
        <v>18.89</v>
      </c>
      <c r="BQ169" s="7">
        <v>4.41</v>
      </c>
      <c r="BS169" s="7">
        <v>240.56</v>
      </c>
      <c r="BZ169" s="7">
        <v>3.85</v>
      </c>
    </row>
    <row r="170" ht="12.0" customHeight="1">
      <c r="A170" s="24">
        <v>44590.0</v>
      </c>
      <c r="B170" s="24">
        <v>44594.0</v>
      </c>
      <c r="C170" s="25">
        <f t="shared" si="1"/>
        <v>44596</v>
      </c>
      <c r="D170" s="26" t="s">
        <v>29</v>
      </c>
      <c r="E170" s="7" t="s">
        <v>131</v>
      </c>
      <c r="F170" s="7" t="s">
        <v>3</v>
      </c>
      <c r="G170" s="7" t="s">
        <v>3</v>
      </c>
      <c r="H170" s="7" t="s">
        <v>19</v>
      </c>
      <c r="I170" s="7" t="s">
        <v>132</v>
      </c>
      <c r="J170" s="7" t="s">
        <v>133</v>
      </c>
      <c r="K170" s="7" t="s">
        <v>134</v>
      </c>
      <c r="L170" s="7" t="s">
        <v>135</v>
      </c>
      <c r="M170" s="7" t="s">
        <v>136</v>
      </c>
      <c r="N170" s="7" t="s">
        <v>137</v>
      </c>
      <c r="O170" s="7" t="s">
        <v>138</v>
      </c>
      <c r="P170" s="7" t="s">
        <v>139</v>
      </c>
      <c r="Q170" s="7" t="s">
        <v>140</v>
      </c>
      <c r="Y170" s="7">
        <v>384.8</v>
      </c>
      <c r="BE170" s="7">
        <v>13.47</v>
      </c>
      <c r="BO170" s="7">
        <v>63.88</v>
      </c>
      <c r="BP170" s="7">
        <v>19.08</v>
      </c>
      <c r="BQ170" s="7">
        <v>4.46</v>
      </c>
      <c r="BS170" s="7">
        <v>159.44</v>
      </c>
      <c r="BZ170" s="7">
        <v>3.85</v>
      </c>
    </row>
    <row r="171" ht="12.0" customHeight="1">
      <c r="A171" s="24">
        <v>44590.0</v>
      </c>
      <c r="B171" s="24">
        <v>44594.0</v>
      </c>
      <c r="C171" s="25">
        <f t="shared" si="1"/>
        <v>44596</v>
      </c>
      <c r="D171" s="26" t="s">
        <v>29</v>
      </c>
      <c r="E171" s="7" t="s">
        <v>131</v>
      </c>
      <c r="F171" s="7" t="s">
        <v>3</v>
      </c>
      <c r="G171" s="7" t="s">
        <v>5</v>
      </c>
      <c r="H171" s="7" t="s">
        <v>19</v>
      </c>
      <c r="I171" s="7" t="s">
        <v>132</v>
      </c>
      <c r="J171" s="7" t="s">
        <v>133</v>
      </c>
      <c r="K171" s="7" t="s">
        <v>134</v>
      </c>
      <c r="L171" s="7" t="s">
        <v>135</v>
      </c>
      <c r="M171" s="7" t="s">
        <v>136</v>
      </c>
      <c r="N171" s="7" t="s">
        <v>137</v>
      </c>
      <c r="O171" s="7" t="s">
        <v>138</v>
      </c>
      <c r="P171" s="7" t="s">
        <v>139</v>
      </c>
      <c r="Q171" s="7" t="s">
        <v>140</v>
      </c>
      <c r="Y171" s="7">
        <v>384.8</v>
      </c>
      <c r="BE171" s="7">
        <v>15.39</v>
      </c>
      <c r="BO171" s="7">
        <v>63.88</v>
      </c>
      <c r="BP171" s="7">
        <v>17.63</v>
      </c>
      <c r="BQ171" s="7">
        <v>4.12</v>
      </c>
      <c r="BR171" s="7">
        <v>0.96</v>
      </c>
      <c r="BS171" s="7">
        <v>240.56</v>
      </c>
      <c r="BZ171" s="7">
        <v>3.85</v>
      </c>
    </row>
    <row r="172" ht="12.0" customHeight="1">
      <c r="A172" s="24">
        <v>44590.0</v>
      </c>
      <c r="B172" s="24">
        <v>44594.0</v>
      </c>
      <c r="C172" s="25">
        <f t="shared" si="1"/>
        <v>44596</v>
      </c>
      <c r="D172" s="26" t="s">
        <v>29</v>
      </c>
      <c r="E172" s="7" t="s">
        <v>131</v>
      </c>
      <c r="F172" s="7" t="s">
        <v>3</v>
      </c>
      <c r="G172" s="7" t="s">
        <v>6</v>
      </c>
      <c r="H172" s="7" t="s">
        <v>19</v>
      </c>
      <c r="I172" s="7" t="s">
        <v>132</v>
      </c>
      <c r="J172" s="7" t="s">
        <v>133</v>
      </c>
      <c r="K172" s="7" t="s">
        <v>134</v>
      </c>
      <c r="L172" s="7" t="s">
        <v>135</v>
      </c>
      <c r="M172" s="7" t="s">
        <v>136</v>
      </c>
      <c r="N172" s="7" t="s">
        <v>137</v>
      </c>
      <c r="O172" s="7" t="s">
        <v>138</v>
      </c>
      <c r="P172" s="7" t="s">
        <v>139</v>
      </c>
      <c r="Q172" s="7" t="s">
        <v>140</v>
      </c>
      <c r="Y172" s="7">
        <v>384.8</v>
      </c>
      <c r="BE172" s="7">
        <v>15.39</v>
      </c>
      <c r="BO172" s="7">
        <v>63.88</v>
      </c>
      <c r="BP172" s="7">
        <v>19.12</v>
      </c>
      <c r="BQ172" s="7">
        <v>4.47</v>
      </c>
      <c r="BR172" s="7">
        <v>0.96</v>
      </c>
      <c r="BS172" s="7">
        <v>229.09</v>
      </c>
      <c r="BZ172" s="7">
        <v>3.85</v>
      </c>
    </row>
    <row r="173" ht="12.0" customHeight="1">
      <c r="A173" s="24">
        <v>44590.0</v>
      </c>
      <c r="B173" s="24">
        <v>44594.0</v>
      </c>
      <c r="C173" s="25">
        <f t="shared" si="1"/>
        <v>44596</v>
      </c>
      <c r="D173" s="26" t="s">
        <v>29</v>
      </c>
      <c r="E173" s="7" t="s">
        <v>131</v>
      </c>
      <c r="F173" s="7" t="s">
        <v>3</v>
      </c>
      <c r="G173" s="7" t="s">
        <v>7</v>
      </c>
      <c r="H173" s="7" t="s">
        <v>19</v>
      </c>
      <c r="I173" s="7" t="s">
        <v>132</v>
      </c>
      <c r="J173" s="7" t="s">
        <v>133</v>
      </c>
      <c r="K173" s="7" t="s">
        <v>134</v>
      </c>
      <c r="L173" s="7" t="s">
        <v>135</v>
      </c>
      <c r="M173" s="7" t="s">
        <v>136</v>
      </c>
      <c r="N173" s="7" t="s">
        <v>137</v>
      </c>
      <c r="O173" s="7" t="s">
        <v>138</v>
      </c>
      <c r="P173" s="7" t="s">
        <v>139</v>
      </c>
      <c r="Q173" s="7" t="s">
        <v>140</v>
      </c>
      <c r="Y173" s="7">
        <v>576.8</v>
      </c>
      <c r="BE173" s="7">
        <v>23.07</v>
      </c>
      <c r="BO173" s="7">
        <v>95.75</v>
      </c>
      <c r="BP173" s="7">
        <v>31.44</v>
      </c>
      <c r="BQ173" s="7">
        <v>7.35</v>
      </c>
      <c r="BS173" s="7">
        <v>209.18</v>
      </c>
      <c r="BZ173" s="7">
        <v>5.77</v>
      </c>
    </row>
    <row r="174" ht="12.0" customHeight="1">
      <c r="A174" s="24">
        <v>44590.0</v>
      </c>
      <c r="B174" s="24">
        <v>44594.0</v>
      </c>
      <c r="C174" s="25">
        <f t="shared" si="1"/>
        <v>44596</v>
      </c>
      <c r="D174" s="26" t="s">
        <v>29</v>
      </c>
      <c r="E174" s="7" t="s">
        <v>131</v>
      </c>
      <c r="F174" s="7" t="s">
        <v>3</v>
      </c>
      <c r="G174" s="7" t="s">
        <v>8</v>
      </c>
      <c r="H174" s="7" t="s">
        <v>19</v>
      </c>
      <c r="I174" s="7" t="s">
        <v>132</v>
      </c>
      <c r="J174" s="7" t="s">
        <v>133</v>
      </c>
      <c r="K174" s="7" t="s">
        <v>134</v>
      </c>
      <c r="L174" s="7" t="s">
        <v>135</v>
      </c>
      <c r="M174" s="7" t="s">
        <v>136</v>
      </c>
      <c r="N174" s="7" t="s">
        <v>137</v>
      </c>
      <c r="O174" s="7" t="s">
        <v>138</v>
      </c>
      <c r="P174" s="7" t="s">
        <v>139</v>
      </c>
      <c r="Q174" s="7" t="s">
        <v>140</v>
      </c>
      <c r="Y174" s="7">
        <v>384.8</v>
      </c>
      <c r="BE174" s="7">
        <v>11.54</v>
      </c>
      <c r="BO174" s="7">
        <v>63.88</v>
      </c>
      <c r="BP174" s="7">
        <v>17.51</v>
      </c>
      <c r="BQ174" s="7">
        <v>4.1</v>
      </c>
      <c r="BS174" s="7">
        <v>229.76</v>
      </c>
      <c r="BZ174" s="7">
        <v>3.85</v>
      </c>
    </row>
    <row r="175" ht="12.0" customHeight="1">
      <c r="A175" s="24">
        <v>44590.0</v>
      </c>
      <c r="B175" s="24">
        <v>44594.0</v>
      </c>
      <c r="C175" s="25">
        <f t="shared" si="1"/>
        <v>44596</v>
      </c>
      <c r="D175" s="26" t="s">
        <v>29</v>
      </c>
      <c r="E175" s="7" t="s">
        <v>131</v>
      </c>
      <c r="F175" s="7" t="s">
        <v>3</v>
      </c>
      <c r="G175" s="7" t="s">
        <v>9</v>
      </c>
      <c r="H175" s="7" t="s">
        <v>19</v>
      </c>
      <c r="I175" s="7" t="s">
        <v>132</v>
      </c>
      <c r="J175" s="7" t="s">
        <v>133</v>
      </c>
      <c r="K175" s="7" t="s">
        <v>134</v>
      </c>
      <c r="L175" s="7" t="s">
        <v>135</v>
      </c>
      <c r="M175" s="7" t="s">
        <v>136</v>
      </c>
      <c r="N175" s="7" t="s">
        <v>137</v>
      </c>
      <c r="O175" s="7" t="s">
        <v>138</v>
      </c>
      <c r="P175" s="7" t="s">
        <v>139</v>
      </c>
      <c r="Q175" s="7" t="s">
        <v>140</v>
      </c>
      <c r="Y175" s="7">
        <v>384.8</v>
      </c>
      <c r="BE175" s="7">
        <v>11.54</v>
      </c>
      <c r="BO175" s="7">
        <v>70.8</v>
      </c>
      <c r="BP175" s="7">
        <v>23.85</v>
      </c>
      <c r="BQ175" s="7">
        <v>5.58</v>
      </c>
      <c r="BZ175" s="7">
        <v>3.85</v>
      </c>
    </row>
    <row r="176" ht="12.0" customHeight="1">
      <c r="A176" s="24">
        <v>44590.0</v>
      </c>
      <c r="B176" s="24">
        <v>44594.0</v>
      </c>
      <c r="C176" s="25">
        <f t="shared" si="1"/>
        <v>44596</v>
      </c>
      <c r="D176" s="26" t="s">
        <v>29</v>
      </c>
      <c r="E176" s="7" t="s">
        <v>131</v>
      </c>
      <c r="F176" s="7" t="s">
        <v>3</v>
      </c>
      <c r="G176" s="7" t="s">
        <v>10</v>
      </c>
      <c r="H176" s="7" t="s">
        <v>19</v>
      </c>
      <c r="I176" s="7" t="s">
        <v>132</v>
      </c>
      <c r="J176" s="7" t="s">
        <v>133</v>
      </c>
      <c r="K176" s="7" t="s">
        <v>134</v>
      </c>
      <c r="L176" s="7" t="s">
        <v>135</v>
      </c>
      <c r="M176" s="7" t="s">
        <v>136</v>
      </c>
      <c r="N176" s="7" t="s">
        <v>137</v>
      </c>
      <c r="O176" s="7" t="s">
        <v>138</v>
      </c>
      <c r="P176" s="7" t="s">
        <v>139</v>
      </c>
      <c r="Q176" s="7" t="s">
        <v>140</v>
      </c>
      <c r="Y176" s="7">
        <v>384.8</v>
      </c>
      <c r="BE176" s="7">
        <v>15.39</v>
      </c>
      <c r="BO176" s="7">
        <v>63.88</v>
      </c>
      <c r="BP176" s="7">
        <v>23.85</v>
      </c>
      <c r="BQ176" s="7">
        <v>5.58</v>
      </c>
      <c r="BR176" s="7">
        <v>0.96</v>
      </c>
      <c r="BZ176" s="7">
        <v>3.85</v>
      </c>
    </row>
    <row r="177" ht="12.0" customHeight="1">
      <c r="A177" s="24">
        <v>44590.0</v>
      </c>
      <c r="B177" s="24">
        <v>44594.0</v>
      </c>
      <c r="C177" s="25">
        <f t="shared" si="1"/>
        <v>44596</v>
      </c>
      <c r="D177" s="26" t="s">
        <v>29</v>
      </c>
      <c r="E177" s="7" t="s">
        <v>131</v>
      </c>
      <c r="F177" s="7" t="s">
        <v>3</v>
      </c>
      <c r="G177" s="7" t="s">
        <v>11</v>
      </c>
      <c r="H177" s="7" t="s">
        <v>19</v>
      </c>
      <c r="I177" s="7" t="s">
        <v>132</v>
      </c>
      <c r="J177" s="7" t="s">
        <v>133</v>
      </c>
      <c r="K177" s="7" t="s">
        <v>134</v>
      </c>
      <c r="L177" s="7" t="s">
        <v>135</v>
      </c>
      <c r="M177" s="7" t="s">
        <v>136</v>
      </c>
      <c r="N177" s="7" t="s">
        <v>137</v>
      </c>
      <c r="O177" s="7" t="s">
        <v>138</v>
      </c>
      <c r="P177" s="7" t="s">
        <v>139</v>
      </c>
      <c r="Q177" s="7" t="s">
        <v>140</v>
      </c>
      <c r="Y177" s="7">
        <v>384.8</v>
      </c>
      <c r="BE177" s="7">
        <v>15.39</v>
      </c>
      <c r="BO177" s="7">
        <v>63.88</v>
      </c>
      <c r="BP177" s="7">
        <v>8.53</v>
      </c>
      <c r="BQ177" s="7">
        <v>1.99</v>
      </c>
      <c r="BR177" s="7">
        <v>0.96</v>
      </c>
      <c r="BS177" s="7">
        <v>574.13</v>
      </c>
      <c r="BZ177" s="7">
        <v>3.85</v>
      </c>
    </row>
    <row r="178" ht="12.0" customHeight="1">
      <c r="A178" s="24">
        <v>44590.0</v>
      </c>
      <c r="B178" s="24">
        <v>44594.0</v>
      </c>
      <c r="C178" s="25">
        <f t="shared" si="1"/>
        <v>44596</v>
      </c>
      <c r="D178" s="26" t="s">
        <v>29</v>
      </c>
      <c r="E178" s="7" t="s">
        <v>131</v>
      </c>
      <c r="F178" s="7" t="s">
        <v>3</v>
      </c>
      <c r="G178" s="7" t="s">
        <v>3</v>
      </c>
      <c r="H178" s="7" t="s">
        <v>19</v>
      </c>
      <c r="I178" s="7" t="s">
        <v>132</v>
      </c>
      <c r="J178" s="7" t="s">
        <v>133</v>
      </c>
      <c r="K178" s="7" t="s">
        <v>134</v>
      </c>
      <c r="L178" s="7" t="s">
        <v>135</v>
      </c>
      <c r="M178" s="7" t="s">
        <v>136</v>
      </c>
      <c r="N178" s="7" t="s">
        <v>137</v>
      </c>
      <c r="O178" s="7" t="s">
        <v>138</v>
      </c>
      <c r="P178" s="7" t="s">
        <v>139</v>
      </c>
      <c r="Q178" s="7" t="s">
        <v>140</v>
      </c>
      <c r="Y178" s="7">
        <v>384.8</v>
      </c>
      <c r="BE178" s="7">
        <v>15.39</v>
      </c>
      <c r="BO178" s="7">
        <v>63.88</v>
      </c>
      <c r="BP178" s="7">
        <v>5.9</v>
      </c>
      <c r="BQ178" s="7">
        <v>1.38</v>
      </c>
      <c r="BS178" s="7">
        <v>524.63</v>
      </c>
      <c r="BZ178" s="7">
        <v>3.85</v>
      </c>
    </row>
    <row r="179" ht="12.0" customHeight="1">
      <c r="A179" s="24">
        <v>44590.0</v>
      </c>
      <c r="B179" s="24">
        <v>44594.0</v>
      </c>
      <c r="C179" s="25">
        <f t="shared" si="1"/>
        <v>44596</v>
      </c>
      <c r="D179" s="26" t="s">
        <v>29</v>
      </c>
      <c r="E179" s="7" t="s">
        <v>131</v>
      </c>
      <c r="F179" s="7" t="s">
        <v>3</v>
      </c>
      <c r="G179" s="7" t="s">
        <v>12</v>
      </c>
      <c r="H179" s="7" t="s">
        <v>19</v>
      </c>
      <c r="I179" s="7" t="s">
        <v>132</v>
      </c>
      <c r="J179" s="7" t="s">
        <v>133</v>
      </c>
      <c r="K179" s="7" t="s">
        <v>134</v>
      </c>
      <c r="L179" s="7" t="s">
        <v>135</v>
      </c>
      <c r="M179" s="7" t="s">
        <v>136</v>
      </c>
      <c r="N179" s="7" t="s">
        <v>137</v>
      </c>
      <c r="O179" s="7" t="s">
        <v>138</v>
      </c>
      <c r="P179" s="7" t="s">
        <v>139</v>
      </c>
      <c r="Q179" s="7" t="s">
        <v>140</v>
      </c>
      <c r="Y179" s="7">
        <v>961.6</v>
      </c>
      <c r="BE179" s="7">
        <v>38.47</v>
      </c>
      <c r="BO179" s="7">
        <v>176.93</v>
      </c>
      <c r="BP179" s="7">
        <v>42.2</v>
      </c>
      <c r="BQ179" s="7">
        <v>9.87</v>
      </c>
      <c r="BR179" s="7">
        <v>2.16</v>
      </c>
      <c r="BS179" s="7">
        <v>574.13</v>
      </c>
      <c r="BZ179" s="7">
        <v>9.62</v>
      </c>
    </row>
    <row r="180" ht="12.0" customHeight="1">
      <c r="A180" s="24">
        <v>44590.0</v>
      </c>
      <c r="B180" s="24">
        <v>44594.0</v>
      </c>
      <c r="C180" s="25">
        <f t="shared" si="1"/>
        <v>44596</v>
      </c>
      <c r="D180" s="26" t="s">
        <v>29</v>
      </c>
      <c r="E180" s="7" t="s">
        <v>131</v>
      </c>
      <c r="F180" s="7" t="s">
        <v>3</v>
      </c>
      <c r="G180" s="7" t="s">
        <v>13</v>
      </c>
      <c r="H180" s="7" t="s">
        <v>19</v>
      </c>
      <c r="I180" s="7" t="s">
        <v>132</v>
      </c>
      <c r="J180" s="7" t="s">
        <v>133</v>
      </c>
      <c r="K180" s="7" t="s">
        <v>134</v>
      </c>
      <c r="L180" s="7" t="s">
        <v>135</v>
      </c>
      <c r="M180" s="7" t="s">
        <v>136</v>
      </c>
      <c r="N180" s="7" t="s">
        <v>137</v>
      </c>
      <c r="O180" s="7" t="s">
        <v>138</v>
      </c>
      <c r="P180" s="7" t="s">
        <v>139</v>
      </c>
      <c r="Q180" s="7" t="s">
        <v>140</v>
      </c>
      <c r="Y180" s="7">
        <v>384.8</v>
      </c>
      <c r="BE180" s="7">
        <v>11.54</v>
      </c>
      <c r="BO180" s="7">
        <v>63.88</v>
      </c>
      <c r="BP180" s="7">
        <v>4.39</v>
      </c>
      <c r="BQ180" s="7">
        <v>1.03</v>
      </c>
      <c r="BR180" s="7">
        <v>0.96</v>
      </c>
      <c r="BS180" s="7">
        <v>574.13</v>
      </c>
      <c r="BZ180" s="7">
        <v>3.85</v>
      </c>
    </row>
    <row r="181" ht="12.0" customHeight="1">
      <c r="A181" s="24">
        <v>44590.0</v>
      </c>
      <c r="B181" s="24">
        <v>44594.0</v>
      </c>
      <c r="C181" s="25">
        <f t="shared" si="1"/>
        <v>44596</v>
      </c>
      <c r="D181" s="26" t="s">
        <v>29</v>
      </c>
      <c r="E181" s="7" t="s">
        <v>131</v>
      </c>
      <c r="F181" s="7" t="s">
        <v>3</v>
      </c>
      <c r="G181" s="7" t="s">
        <v>14</v>
      </c>
      <c r="H181" s="7" t="s">
        <v>19</v>
      </c>
      <c r="I181" s="7" t="s">
        <v>132</v>
      </c>
      <c r="J181" s="7" t="s">
        <v>133</v>
      </c>
      <c r="K181" s="7" t="s">
        <v>134</v>
      </c>
      <c r="L181" s="7" t="s">
        <v>135</v>
      </c>
      <c r="M181" s="7" t="s">
        <v>136</v>
      </c>
      <c r="N181" s="7" t="s">
        <v>137</v>
      </c>
      <c r="O181" s="7" t="s">
        <v>138</v>
      </c>
      <c r="P181" s="7" t="s">
        <v>139</v>
      </c>
      <c r="Q181" s="7" t="s">
        <v>140</v>
      </c>
      <c r="Y181" s="7">
        <v>384.8</v>
      </c>
      <c r="BE181" s="7">
        <v>15.39</v>
      </c>
      <c r="BO181" s="7">
        <v>63.88</v>
      </c>
      <c r="BP181" s="7">
        <v>17.88</v>
      </c>
      <c r="BQ181" s="7">
        <v>4.18</v>
      </c>
      <c r="BS181" s="7">
        <v>244.86</v>
      </c>
      <c r="BZ181" s="7">
        <v>3.85</v>
      </c>
    </row>
    <row r="182" ht="12.0" customHeight="1">
      <c r="A182" s="24">
        <v>44604.0</v>
      </c>
      <c r="B182" s="24">
        <v>44608.0</v>
      </c>
      <c r="C182" s="25">
        <f t="shared" si="1"/>
        <v>44610</v>
      </c>
      <c r="D182" s="26" t="s">
        <v>30</v>
      </c>
      <c r="E182" s="7" t="s">
        <v>131</v>
      </c>
      <c r="F182" s="7" t="s">
        <v>3</v>
      </c>
      <c r="G182" s="7" t="s">
        <v>4</v>
      </c>
      <c r="H182" s="7" t="s">
        <v>19</v>
      </c>
      <c r="I182" s="7" t="s">
        <v>132</v>
      </c>
      <c r="J182" s="7" t="s">
        <v>133</v>
      </c>
      <c r="K182" s="7" t="s">
        <v>134</v>
      </c>
      <c r="L182" s="7" t="s">
        <v>135</v>
      </c>
      <c r="M182" s="7" t="s">
        <v>136</v>
      </c>
      <c r="N182" s="7" t="s">
        <v>137</v>
      </c>
      <c r="O182" s="7" t="s">
        <v>138</v>
      </c>
      <c r="P182" s="7" t="s">
        <v>139</v>
      </c>
      <c r="Q182" s="7" t="s">
        <v>140</v>
      </c>
      <c r="Y182" s="7">
        <v>384.8</v>
      </c>
      <c r="BE182" s="7">
        <v>15.39</v>
      </c>
      <c r="BO182" s="7">
        <v>63.88</v>
      </c>
      <c r="BP182" s="7">
        <v>18.88</v>
      </c>
      <c r="BQ182" s="7">
        <v>4.42</v>
      </c>
      <c r="BS182" s="7">
        <v>240.56</v>
      </c>
      <c r="BZ182" s="7">
        <v>3.85</v>
      </c>
    </row>
    <row r="183" ht="12.0" customHeight="1">
      <c r="A183" s="24">
        <v>44604.0</v>
      </c>
      <c r="B183" s="24">
        <v>44608.0</v>
      </c>
      <c r="C183" s="25">
        <f t="shared" si="1"/>
        <v>44610</v>
      </c>
      <c r="D183" s="26" t="s">
        <v>30</v>
      </c>
      <c r="E183" s="7" t="s">
        <v>131</v>
      </c>
      <c r="F183" s="7" t="s">
        <v>3</v>
      </c>
      <c r="G183" s="7" t="s">
        <v>3</v>
      </c>
      <c r="H183" s="7" t="s">
        <v>19</v>
      </c>
      <c r="I183" s="7" t="s">
        <v>132</v>
      </c>
      <c r="J183" s="7" t="s">
        <v>133</v>
      </c>
      <c r="K183" s="7" t="s">
        <v>134</v>
      </c>
      <c r="L183" s="7" t="s">
        <v>135</v>
      </c>
      <c r="M183" s="7" t="s">
        <v>136</v>
      </c>
      <c r="N183" s="7" t="s">
        <v>137</v>
      </c>
      <c r="O183" s="7" t="s">
        <v>138</v>
      </c>
      <c r="P183" s="7" t="s">
        <v>139</v>
      </c>
      <c r="Q183" s="7" t="s">
        <v>140</v>
      </c>
      <c r="Y183" s="7">
        <v>384.8</v>
      </c>
      <c r="BE183" s="7">
        <v>13.47</v>
      </c>
      <c r="BO183" s="7">
        <v>63.88</v>
      </c>
      <c r="BP183" s="7">
        <v>17.62</v>
      </c>
      <c r="BQ183" s="7">
        <v>4.12</v>
      </c>
      <c r="BS183" s="7">
        <v>159.44</v>
      </c>
      <c r="BZ183" s="7">
        <v>3.85</v>
      </c>
    </row>
    <row r="184" ht="12.0" customHeight="1">
      <c r="A184" s="24">
        <v>44604.0</v>
      </c>
      <c r="B184" s="24">
        <v>44608.0</v>
      </c>
      <c r="C184" s="25">
        <f t="shared" si="1"/>
        <v>44610</v>
      </c>
      <c r="D184" s="26" t="s">
        <v>30</v>
      </c>
      <c r="E184" s="7" t="s">
        <v>131</v>
      </c>
      <c r="F184" s="7" t="s">
        <v>3</v>
      </c>
      <c r="G184" s="7" t="s">
        <v>5</v>
      </c>
      <c r="H184" s="7" t="s">
        <v>19</v>
      </c>
      <c r="I184" s="7" t="s">
        <v>132</v>
      </c>
      <c r="J184" s="7" t="s">
        <v>133</v>
      </c>
      <c r="K184" s="7" t="s">
        <v>134</v>
      </c>
      <c r="L184" s="7" t="s">
        <v>135</v>
      </c>
      <c r="M184" s="7" t="s">
        <v>136</v>
      </c>
      <c r="N184" s="7" t="s">
        <v>137</v>
      </c>
      <c r="O184" s="7" t="s">
        <v>138</v>
      </c>
      <c r="P184" s="7" t="s">
        <v>139</v>
      </c>
      <c r="Q184" s="7" t="s">
        <v>140</v>
      </c>
      <c r="Y184" s="7">
        <v>384.8</v>
      </c>
      <c r="BE184" s="7">
        <v>15.39</v>
      </c>
      <c r="BO184" s="7">
        <v>63.88</v>
      </c>
      <c r="BP184" s="7">
        <v>16.38</v>
      </c>
      <c r="BQ184" s="7">
        <v>3.83</v>
      </c>
      <c r="BR184" s="7">
        <v>0.96</v>
      </c>
      <c r="BS184" s="7">
        <v>240.56</v>
      </c>
      <c r="BZ184" s="7">
        <v>3.85</v>
      </c>
    </row>
    <row r="185" ht="12.0" customHeight="1">
      <c r="A185" s="24">
        <v>44604.0</v>
      </c>
      <c r="B185" s="24">
        <v>44608.0</v>
      </c>
      <c r="C185" s="25">
        <f t="shared" si="1"/>
        <v>44610</v>
      </c>
      <c r="D185" s="26" t="s">
        <v>30</v>
      </c>
      <c r="E185" s="7" t="s">
        <v>131</v>
      </c>
      <c r="F185" s="7" t="s">
        <v>3</v>
      </c>
      <c r="G185" s="7" t="s">
        <v>6</v>
      </c>
      <c r="H185" s="7" t="s">
        <v>19</v>
      </c>
      <c r="I185" s="7" t="s">
        <v>132</v>
      </c>
      <c r="J185" s="7" t="s">
        <v>133</v>
      </c>
      <c r="K185" s="7" t="s">
        <v>134</v>
      </c>
      <c r="L185" s="7" t="s">
        <v>135</v>
      </c>
      <c r="M185" s="7" t="s">
        <v>136</v>
      </c>
      <c r="N185" s="7" t="s">
        <v>137</v>
      </c>
      <c r="O185" s="7" t="s">
        <v>138</v>
      </c>
      <c r="P185" s="7" t="s">
        <v>139</v>
      </c>
      <c r="Q185" s="7" t="s">
        <v>140</v>
      </c>
      <c r="Y185" s="7">
        <v>384.8</v>
      </c>
      <c r="BE185" s="7">
        <v>15.39</v>
      </c>
      <c r="BO185" s="7">
        <v>63.88</v>
      </c>
      <c r="BP185" s="7">
        <v>19.13</v>
      </c>
      <c r="BQ185" s="7">
        <v>4.48</v>
      </c>
      <c r="BR185" s="7">
        <v>0.96</v>
      </c>
      <c r="BS185" s="7">
        <v>229.09</v>
      </c>
      <c r="BZ185" s="7">
        <v>3.85</v>
      </c>
    </row>
    <row r="186" ht="12.0" customHeight="1">
      <c r="A186" s="24">
        <v>44604.0</v>
      </c>
      <c r="B186" s="24">
        <v>44608.0</v>
      </c>
      <c r="C186" s="25">
        <f t="shared" si="1"/>
        <v>44610</v>
      </c>
      <c r="D186" s="26" t="s">
        <v>30</v>
      </c>
      <c r="E186" s="7" t="s">
        <v>131</v>
      </c>
      <c r="F186" s="7" t="s">
        <v>3</v>
      </c>
      <c r="G186" s="7" t="s">
        <v>7</v>
      </c>
      <c r="H186" s="7" t="s">
        <v>19</v>
      </c>
      <c r="I186" s="7" t="s">
        <v>132</v>
      </c>
      <c r="J186" s="7" t="s">
        <v>133</v>
      </c>
      <c r="K186" s="7" t="s">
        <v>134</v>
      </c>
      <c r="L186" s="7" t="s">
        <v>135</v>
      </c>
      <c r="M186" s="7" t="s">
        <v>136</v>
      </c>
      <c r="N186" s="7" t="s">
        <v>137</v>
      </c>
      <c r="O186" s="7" t="s">
        <v>138</v>
      </c>
      <c r="P186" s="7" t="s">
        <v>139</v>
      </c>
      <c r="Q186" s="7" t="s">
        <v>140</v>
      </c>
      <c r="Y186" s="7">
        <v>576.8</v>
      </c>
      <c r="BE186" s="7">
        <v>23.07</v>
      </c>
      <c r="BO186" s="7">
        <v>95.75</v>
      </c>
      <c r="BP186" s="7">
        <v>31.44</v>
      </c>
      <c r="BQ186" s="7">
        <v>7.36</v>
      </c>
      <c r="BS186" s="7">
        <v>209.18</v>
      </c>
      <c r="BZ186" s="7">
        <v>5.77</v>
      </c>
    </row>
    <row r="187" ht="12.0" customHeight="1">
      <c r="A187" s="24">
        <v>44604.0</v>
      </c>
      <c r="B187" s="24">
        <v>44608.0</v>
      </c>
      <c r="C187" s="25">
        <f t="shared" si="1"/>
        <v>44610</v>
      </c>
      <c r="D187" s="26" t="s">
        <v>30</v>
      </c>
      <c r="E187" s="7" t="s">
        <v>131</v>
      </c>
      <c r="F187" s="7" t="s">
        <v>3</v>
      </c>
      <c r="G187" s="7" t="s">
        <v>8</v>
      </c>
      <c r="H187" s="7" t="s">
        <v>19</v>
      </c>
      <c r="I187" s="7" t="s">
        <v>132</v>
      </c>
      <c r="J187" s="7" t="s">
        <v>133</v>
      </c>
      <c r="K187" s="7" t="s">
        <v>134</v>
      </c>
      <c r="L187" s="7" t="s">
        <v>135</v>
      </c>
      <c r="M187" s="7" t="s">
        <v>136</v>
      </c>
      <c r="N187" s="7" t="s">
        <v>137</v>
      </c>
      <c r="O187" s="7" t="s">
        <v>138</v>
      </c>
      <c r="P187" s="7" t="s">
        <v>139</v>
      </c>
      <c r="Q187" s="7" t="s">
        <v>140</v>
      </c>
      <c r="Y187" s="7">
        <v>384.8</v>
      </c>
      <c r="BE187" s="7">
        <v>11.54</v>
      </c>
      <c r="BO187" s="7">
        <v>63.88</v>
      </c>
      <c r="BP187" s="7">
        <v>15.91</v>
      </c>
      <c r="BQ187" s="7">
        <v>3.72</v>
      </c>
      <c r="BS187" s="7">
        <v>229.76</v>
      </c>
      <c r="BZ187" s="7">
        <v>3.85</v>
      </c>
    </row>
    <row r="188" ht="12.0" customHeight="1">
      <c r="A188" s="24">
        <v>44604.0</v>
      </c>
      <c r="B188" s="24">
        <v>44608.0</v>
      </c>
      <c r="C188" s="25">
        <f t="shared" si="1"/>
        <v>44610</v>
      </c>
      <c r="D188" s="26" t="s">
        <v>30</v>
      </c>
      <c r="E188" s="7" t="s">
        <v>131</v>
      </c>
      <c r="F188" s="7" t="s">
        <v>3</v>
      </c>
      <c r="G188" s="7" t="s">
        <v>9</v>
      </c>
      <c r="H188" s="7" t="s">
        <v>19</v>
      </c>
      <c r="I188" s="7" t="s">
        <v>132</v>
      </c>
      <c r="J188" s="7" t="s">
        <v>133</v>
      </c>
      <c r="K188" s="7" t="s">
        <v>134</v>
      </c>
      <c r="L188" s="7" t="s">
        <v>135</v>
      </c>
      <c r="M188" s="7" t="s">
        <v>136</v>
      </c>
      <c r="N188" s="7" t="s">
        <v>137</v>
      </c>
      <c r="O188" s="7" t="s">
        <v>138</v>
      </c>
      <c r="P188" s="7" t="s">
        <v>139</v>
      </c>
      <c r="Q188" s="7" t="s">
        <v>140</v>
      </c>
      <c r="Y188" s="7">
        <v>384.8</v>
      </c>
      <c r="BE188" s="7">
        <v>11.54</v>
      </c>
      <c r="BO188" s="7">
        <v>70.8</v>
      </c>
      <c r="BP188" s="7">
        <v>23.86</v>
      </c>
      <c r="BQ188" s="7">
        <v>5.58</v>
      </c>
      <c r="BZ188" s="7">
        <v>3.85</v>
      </c>
    </row>
    <row r="189" ht="12.0" customHeight="1">
      <c r="A189" s="24">
        <v>44604.0</v>
      </c>
      <c r="B189" s="24">
        <v>44608.0</v>
      </c>
      <c r="C189" s="25">
        <f t="shared" si="1"/>
        <v>44610</v>
      </c>
      <c r="D189" s="26" t="s">
        <v>30</v>
      </c>
      <c r="E189" s="7" t="s">
        <v>131</v>
      </c>
      <c r="F189" s="7" t="s">
        <v>3</v>
      </c>
      <c r="G189" s="7" t="s">
        <v>10</v>
      </c>
      <c r="H189" s="7" t="s">
        <v>19</v>
      </c>
      <c r="I189" s="7" t="s">
        <v>132</v>
      </c>
      <c r="J189" s="7" t="s">
        <v>133</v>
      </c>
      <c r="K189" s="7" t="s">
        <v>134</v>
      </c>
      <c r="L189" s="7" t="s">
        <v>135</v>
      </c>
      <c r="M189" s="7" t="s">
        <v>136</v>
      </c>
      <c r="N189" s="7" t="s">
        <v>137</v>
      </c>
      <c r="O189" s="7" t="s">
        <v>138</v>
      </c>
      <c r="P189" s="7" t="s">
        <v>139</v>
      </c>
      <c r="Q189" s="7" t="s">
        <v>140</v>
      </c>
      <c r="Y189" s="7">
        <v>384.8</v>
      </c>
      <c r="BE189" s="7">
        <v>15.39</v>
      </c>
      <c r="BO189" s="7">
        <v>63.88</v>
      </c>
      <c r="BP189" s="7">
        <v>23.86</v>
      </c>
      <c r="BQ189" s="7">
        <v>5.58</v>
      </c>
      <c r="BR189" s="7">
        <v>0.96</v>
      </c>
      <c r="BZ189" s="7">
        <v>3.85</v>
      </c>
    </row>
    <row r="190" ht="12.0" customHeight="1">
      <c r="A190" s="24">
        <v>44604.0</v>
      </c>
      <c r="B190" s="24">
        <v>44608.0</v>
      </c>
      <c r="C190" s="25">
        <f t="shared" si="1"/>
        <v>44610</v>
      </c>
      <c r="D190" s="26" t="s">
        <v>30</v>
      </c>
      <c r="E190" s="7" t="s">
        <v>131</v>
      </c>
      <c r="F190" s="7" t="s">
        <v>3</v>
      </c>
      <c r="G190" s="7" t="s">
        <v>11</v>
      </c>
      <c r="H190" s="7" t="s">
        <v>19</v>
      </c>
      <c r="I190" s="7" t="s">
        <v>132</v>
      </c>
      <c r="J190" s="7" t="s">
        <v>133</v>
      </c>
      <c r="K190" s="7" t="s">
        <v>134</v>
      </c>
      <c r="L190" s="7" t="s">
        <v>135</v>
      </c>
      <c r="M190" s="7" t="s">
        <v>136</v>
      </c>
      <c r="N190" s="7" t="s">
        <v>137</v>
      </c>
      <c r="O190" s="7" t="s">
        <v>138</v>
      </c>
      <c r="P190" s="7" t="s">
        <v>139</v>
      </c>
      <c r="Q190" s="7" t="s">
        <v>140</v>
      </c>
      <c r="Y190" s="7">
        <v>384.8</v>
      </c>
      <c r="BE190" s="7">
        <v>15.39</v>
      </c>
      <c r="BO190" s="7">
        <v>63.88</v>
      </c>
      <c r="BP190" s="7">
        <v>8.63</v>
      </c>
      <c r="BQ190" s="7">
        <v>2.02</v>
      </c>
      <c r="BR190" s="7">
        <v>0.96</v>
      </c>
      <c r="BS190" s="7">
        <v>574.13</v>
      </c>
      <c r="BZ190" s="7">
        <v>3.85</v>
      </c>
    </row>
    <row r="191" ht="12.0" customHeight="1">
      <c r="A191" s="24">
        <v>44604.0</v>
      </c>
      <c r="B191" s="24">
        <v>44608.0</v>
      </c>
      <c r="C191" s="25">
        <f t="shared" si="1"/>
        <v>44610</v>
      </c>
      <c r="D191" s="26" t="s">
        <v>30</v>
      </c>
      <c r="E191" s="7" t="s">
        <v>131</v>
      </c>
      <c r="F191" s="7" t="s">
        <v>3</v>
      </c>
      <c r="G191" s="7" t="s">
        <v>3</v>
      </c>
      <c r="H191" s="7" t="s">
        <v>19</v>
      </c>
      <c r="I191" s="7" t="s">
        <v>132</v>
      </c>
      <c r="J191" s="7" t="s">
        <v>133</v>
      </c>
      <c r="K191" s="7" t="s">
        <v>134</v>
      </c>
      <c r="L191" s="7" t="s">
        <v>135</v>
      </c>
      <c r="M191" s="7" t="s">
        <v>136</v>
      </c>
      <c r="N191" s="7" t="s">
        <v>137</v>
      </c>
      <c r="O191" s="7" t="s">
        <v>138</v>
      </c>
      <c r="P191" s="7" t="s">
        <v>139</v>
      </c>
      <c r="Q191" s="7" t="s">
        <v>140</v>
      </c>
      <c r="Y191" s="7">
        <v>384.8</v>
      </c>
      <c r="BE191" s="7">
        <v>15.39</v>
      </c>
      <c r="BO191" s="7">
        <v>63.88</v>
      </c>
      <c r="BP191" s="7">
        <v>5.9</v>
      </c>
      <c r="BQ191" s="7">
        <v>1.38</v>
      </c>
      <c r="BS191" s="7">
        <v>524.63</v>
      </c>
      <c r="BZ191" s="7">
        <v>3.85</v>
      </c>
    </row>
    <row r="192" ht="12.0" customHeight="1">
      <c r="A192" s="24">
        <v>44604.0</v>
      </c>
      <c r="B192" s="24">
        <v>44608.0</v>
      </c>
      <c r="C192" s="25">
        <f t="shared" si="1"/>
        <v>44610</v>
      </c>
      <c r="D192" s="26" t="s">
        <v>30</v>
      </c>
      <c r="E192" s="7" t="s">
        <v>131</v>
      </c>
      <c r="F192" s="7" t="s">
        <v>3</v>
      </c>
      <c r="G192" s="7" t="s">
        <v>12</v>
      </c>
      <c r="H192" s="7" t="s">
        <v>19</v>
      </c>
      <c r="I192" s="7" t="s">
        <v>132</v>
      </c>
      <c r="J192" s="7" t="s">
        <v>133</v>
      </c>
      <c r="K192" s="7" t="s">
        <v>134</v>
      </c>
      <c r="L192" s="7" t="s">
        <v>135</v>
      </c>
      <c r="M192" s="7" t="s">
        <v>136</v>
      </c>
      <c r="N192" s="7" t="s">
        <v>137</v>
      </c>
      <c r="O192" s="7" t="s">
        <v>138</v>
      </c>
      <c r="P192" s="7" t="s">
        <v>139</v>
      </c>
      <c r="Q192" s="7" t="s">
        <v>140</v>
      </c>
      <c r="Y192" s="7">
        <v>961.6</v>
      </c>
      <c r="AZ192" s="7">
        <v>61.76</v>
      </c>
      <c r="BE192" s="7">
        <v>38.47</v>
      </c>
      <c r="BO192" s="7">
        <v>176.93</v>
      </c>
      <c r="BP192" s="7">
        <v>42.36</v>
      </c>
      <c r="BQ192" s="7">
        <v>9.91</v>
      </c>
      <c r="BR192" s="7">
        <v>2.16</v>
      </c>
      <c r="BS192" s="7">
        <v>574.13</v>
      </c>
      <c r="BZ192" s="7">
        <v>9.62</v>
      </c>
    </row>
    <row r="193" ht="12.0" customHeight="1">
      <c r="A193" s="24">
        <v>44604.0</v>
      </c>
      <c r="B193" s="24">
        <v>44608.0</v>
      </c>
      <c r="C193" s="25">
        <f t="shared" si="1"/>
        <v>44610</v>
      </c>
      <c r="D193" s="26" t="s">
        <v>30</v>
      </c>
      <c r="E193" s="7" t="s">
        <v>131</v>
      </c>
      <c r="F193" s="7" t="s">
        <v>3</v>
      </c>
      <c r="G193" s="7" t="s">
        <v>13</v>
      </c>
      <c r="H193" s="7" t="s">
        <v>19</v>
      </c>
      <c r="I193" s="7" t="s">
        <v>132</v>
      </c>
      <c r="J193" s="7" t="s">
        <v>133</v>
      </c>
      <c r="K193" s="7" t="s">
        <v>134</v>
      </c>
      <c r="L193" s="7" t="s">
        <v>135</v>
      </c>
      <c r="M193" s="7" t="s">
        <v>136</v>
      </c>
      <c r="N193" s="7" t="s">
        <v>137</v>
      </c>
      <c r="O193" s="7" t="s">
        <v>138</v>
      </c>
      <c r="P193" s="7" t="s">
        <v>139</v>
      </c>
      <c r="Q193" s="7" t="s">
        <v>140</v>
      </c>
      <c r="Y193" s="7">
        <v>384.8</v>
      </c>
      <c r="BE193" s="7">
        <v>11.54</v>
      </c>
      <c r="BO193" s="7">
        <v>63.88</v>
      </c>
      <c r="BP193" s="7">
        <v>4.38</v>
      </c>
      <c r="BQ193" s="7">
        <v>1.02</v>
      </c>
      <c r="BR193" s="7">
        <v>0.96</v>
      </c>
      <c r="BS193" s="7">
        <v>574.13</v>
      </c>
      <c r="BZ193" s="7">
        <v>3.85</v>
      </c>
    </row>
    <row r="194" ht="12.0" customHeight="1">
      <c r="A194" s="24">
        <v>44604.0</v>
      </c>
      <c r="B194" s="24">
        <v>44608.0</v>
      </c>
      <c r="C194" s="25">
        <f t="shared" si="1"/>
        <v>44610</v>
      </c>
      <c r="D194" s="26" t="s">
        <v>30</v>
      </c>
      <c r="E194" s="7" t="s">
        <v>131</v>
      </c>
      <c r="F194" s="7" t="s">
        <v>3</v>
      </c>
      <c r="G194" s="7" t="s">
        <v>14</v>
      </c>
      <c r="H194" s="7" t="s">
        <v>19</v>
      </c>
      <c r="I194" s="7" t="s">
        <v>132</v>
      </c>
      <c r="J194" s="7" t="s">
        <v>133</v>
      </c>
      <c r="K194" s="7" t="s">
        <v>134</v>
      </c>
      <c r="L194" s="7" t="s">
        <v>135</v>
      </c>
      <c r="M194" s="7" t="s">
        <v>136</v>
      </c>
      <c r="N194" s="7" t="s">
        <v>137</v>
      </c>
      <c r="O194" s="7" t="s">
        <v>138</v>
      </c>
      <c r="P194" s="7" t="s">
        <v>139</v>
      </c>
      <c r="Q194" s="7" t="s">
        <v>140</v>
      </c>
      <c r="Y194" s="7">
        <v>384.8</v>
      </c>
      <c r="BE194" s="7">
        <v>15.39</v>
      </c>
      <c r="BO194" s="7">
        <v>63.88</v>
      </c>
      <c r="BP194" s="7">
        <v>17.88</v>
      </c>
      <c r="BQ194" s="7">
        <v>4.19</v>
      </c>
      <c r="BS194" s="7">
        <v>244.86</v>
      </c>
      <c r="BZ194" s="7">
        <v>3.85</v>
      </c>
    </row>
    <row r="195" ht="12.0" customHeight="1">
      <c r="A195" s="24">
        <v>44618.0</v>
      </c>
      <c r="B195" s="24">
        <v>44622.0</v>
      </c>
      <c r="C195" s="25">
        <f t="shared" si="1"/>
        <v>44624</v>
      </c>
      <c r="D195" s="26" t="s">
        <v>31</v>
      </c>
      <c r="E195" s="7" t="s">
        <v>131</v>
      </c>
      <c r="F195" s="7" t="s">
        <v>3</v>
      </c>
      <c r="G195" s="7" t="s">
        <v>4</v>
      </c>
      <c r="H195" s="7" t="s">
        <v>19</v>
      </c>
      <c r="I195" s="7" t="s">
        <v>132</v>
      </c>
      <c r="J195" s="7" t="s">
        <v>133</v>
      </c>
      <c r="K195" s="7" t="s">
        <v>134</v>
      </c>
      <c r="L195" s="7" t="s">
        <v>135</v>
      </c>
      <c r="M195" s="7" t="s">
        <v>136</v>
      </c>
      <c r="N195" s="7" t="s">
        <v>137</v>
      </c>
      <c r="O195" s="7" t="s">
        <v>138</v>
      </c>
      <c r="P195" s="7" t="s">
        <v>139</v>
      </c>
      <c r="Q195" s="7" t="s">
        <v>140</v>
      </c>
      <c r="Y195" s="7">
        <v>384.8</v>
      </c>
      <c r="BE195" s="7">
        <v>15.39</v>
      </c>
      <c r="BO195" s="7">
        <v>63.88</v>
      </c>
      <c r="BP195" s="7">
        <v>18.89</v>
      </c>
      <c r="BQ195" s="7">
        <v>4.42</v>
      </c>
      <c r="BS195" s="7">
        <v>240.56</v>
      </c>
      <c r="BZ195" s="7">
        <v>3.85</v>
      </c>
    </row>
    <row r="196" ht="12.0" customHeight="1">
      <c r="A196" s="24">
        <v>44618.0</v>
      </c>
      <c r="B196" s="24">
        <v>44622.0</v>
      </c>
      <c r="C196" s="25">
        <f t="shared" si="1"/>
        <v>44624</v>
      </c>
      <c r="D196" s="26" t="s">
        <v>31</v>
      </c>
      <c r="E196" s="7" t="s">
        <v>131</v>
      </c>
      <c r="F196" s="7" t="s">
        <v>3</v>
      </c>
      <c r="G196" s="7" t="s">
        <v>3</v>
      </c>
      <c r="H196" s="7" t="s">
        <v>19</v>
      </c>
      <c r="I196" s="7" t="s">
        <v>132</v>
      </c>
      <c r="J196" s="7" t="s">
        <v>133</v>
      </c>
      <c r="K196" s="7" t="s">
        <v>134</v>
      </c>
      <c r="L196" s="7" t="s">
        <v>135</v>
      </c>
      <c r="M196" s="7" t="s">
        <v>136</v>
      </c>
      <c r="N196" s="7" t="s">
        <v>137</v>
      </c>
      <c r="O196" s="7" t="s">
        <v>138</v>
      </c>
      <c r="P196" s="7" t="s">
        <v>139</v>
      </c>
      <c r="Q196" s="7" t="s">
        <v>140</v>
      </c>
      <c r="Y196" s="7">
        <v>384.8</v>
      </c>
      <c r="BE196" s="7">
        <v>13.47</v>
      </c>
      <c r="BO196" s="7">
        <v>63.88</v>
      </c>
      <c r="BP196" s="7">
        <v>17.61</v>
      </c>
      <c r="BQ196" s="7">
        <v>4.12</v>
      </c>
      <c r="BS196" s="7">
        <v>159.44</v>
      </c>
      <c r="BZ196" s="7">
        <v>3.85</v>
      </c>
    </row>
    <row r="197" ht="12.0" customHeight="1">
      <c r="A197" s="24">
        <v>44618.0</v>
      </c>
      <c r="B197" s="24">
        <v>44622.0</v>
      </c>
      <c r="C197" s="25">
        <f t="shared" si="1"/>
        <v>44624</v>
      </c>
      <c r="D197" s="26" t="s">
        <v>31</v>
      </c>
      <c r="E197" s="7" t="s">
        <v>131</v>
      </c>
      <c r="F197" s="7" t="s">
        <v>3</v>
      </c>
      <c r="G197" s="7" t="s">
        <v>5</v>
      </c>
      <c r="H197" s="7" t="s">
        <v>19</v>
      </c>
      <c r="I197" s="7" t="s">
        <v>132</v>
      </c>
      <c r="J197" s="7" t="s">
        <v>133</v>
      </c>
      <c r="K197" s="7" t="s">
        <v>134</v>
      </c>
      <c r="L197" s="7" t="s">
        <v>135</v>
      </c>
      <c r="M197" s="7" t="s">
        <v>136</v>
      </c>
      <c r="N197" s="7" t="s">
        <v>137</v>
      </c>
      <c r="O197" s="7" t="s">
        <v>138</v>
      </c>
      <c r="P197" s="7" t="s">
        <v>139</v>
      </c>
      <c r="Q197" s="7" t="s">
        <v>140</v>
      </c>
      <c r="Y197" s="7">
        <v>384.8</v>
      </c>
      <c r="BE197" s="7">
        <v>15.39</v>
      </c>
      <c r="BO197" s="7">
        <v>63.88</v>
      </c>
      <c r="BP197" s="7">
        <v>16.38</v>
      </c>
      <c r="BQ197" s="7">
        <v>3.83</v>
      </c>
      <c r="BR197" s="7">
        <v>0.96</v>
      </c>
      <c r="BS197" s="7">
        <v>240.56</v>
      </c>
      <c r="BZ197" s="7">
        <v>3.85</v>
      </c>
    </row>
    <row r="198" ht="12.0" customHeight="1">
      <c r="A198" s="24">
        <v>44618.0</v>
      </c>
      <c r="B198" s="24">
        <v>44622.0</v>
      </c>
      <c r="C198" s="25">
        <f t="shared" si="1"/>
        <v>44624</v>
      </c>
      <c r="D198" s="26" t="s">
        <v>31</v>
      </c>
      <c r="E198" s="7" t="s">
        <v>131</v>
      </c>
      <c r="F198" s="7" t="s">
        <v>3</v>
      </c>
      <c r="G198" s="7" t="s">
        <v>6</v>
      </c>
      <c r="H198" s="7" t="s">
        <v>19</v>
      </c>
      <c r="I198" s="7" t="s">
        <v>132</v>
      </c>
      <c r="J198" s="7" t="s">
        <v>133</v>
      </c>
      <c r="K198" s="7" t="s">
        <v>134</v>
      </c>
      <c r="L198" s="7" t="s">
        <v>135</v>
      </c>
      <c r="M198" s="7" t="s">
        <v>136</v>
      </c>
      <c r="N198" s="7" t="s">
        <v>137</v>
      </c>
      <c r="O198" s="7" t="s">
        <v>138</v>
      </c>
      <c r="P198" s="7" t="s">
        <v>139</v>
      </c>
      <c r="Q198" s="7" t="s">
        <v>140</v>
      </c>
      <c r="Y198" s="7">
        <v>384.8</v>
      </c>
      <c r="BE198" s="7">
        <v>15.39</v>
      </c>
      <c r="BO198" s="7">
        <v>63.88</v>
      </c>
      <c r="BP198" s="7">
        <v>19.12</v>
      </c>
      <c r="BQ198" s="7">
        <v>4.47</v>
      </c>
      <c r="BR198" s="7">
        <v>0.96</v>
      </c>
      <c r="BS198" s="7">
        <v>229.09</v>
      </c>
      <c r="BZ198" s="7">
        <v>3.85</v>
      </c>
    </row>
    <row r="199" ht="12.0" customHeight="1">
      <c r="A199" s="24">
        <v>44618.0</v>
      </c>
      <c r="B199" s="24">
        <v>44622.0</v>
      </c>
      <c r="C199" s="25">
        <f t="shared" si="1"/>
        <v>44624</v>
      </c>
      <c r="D199" s="26" t="s">
        <v>31</v>
      </c>
      <c r="E199" s="7" t="s">
        <v>131</v>
      </c>
      <c r="F199" s="7" t="s">
        <v>3</v>
      </c>
      <c r="G199" s="7" t="s">
        <v>7</v>
      </c>
      <c r="H199" s="7" t="s">
        <v>19</v>
      </c>
      <c r="I199" s="7" t="s">
        <v>132</v>
      </c>
      <c r="J199" s="7" t="s">
        <v>133</v>
      </c>
      <c r="K199" s="7" t="s">
        <v>134</v>
      </c>
      <c r="L199" s="7" t="s">
        <v>135</v>
      </c>
      <c r="M199" s="7" t="s">
        <v>136</v>
      </c>
      <c r="N199" s="7" t="s">
        <v>137</v>
      </c>
      <c r="O199" s="7" t="s">
        <v>138</v>
      </c>
      <c r="P199" s="7" t="s">
        <v>139</v>
      </c>
      <c r="Q199" s="7" t="s">
        <v>140</v>
      </c>
      <c r="Y199" s="7">
        <v>576.8</v>
      </c>
      <c r="BE199" s="7">
        <v>23.07</v>
      </c>
      <c r="BO199" s="7">
        <v>95.75</v>
      </c>
      <c r="BP199" s="7">
        <v>31.44</v>
      </c>
      <c r="BQ199" s="7">
        <v>7.35</v>
      </c>
      <c r="BS199" s="7">
        <v>209.18</v>
      </c>
      <c r="BZ199" s="7">
        <v>5.77</v>
      </c>
    </row>
    <row r="200" ht="12.0" customHeight="1">
      <c r="A200" s="24">
        <v>44618.0</v>
      </c>
      <c r="B200" s="24">
        <v>44622.0</v>
      </c>
      <c r="C200" s="25">
        <f t="shared" si="1"/>
        <v>44624</v>
      </c>
      <c r="D200" s="26" t="s">
        <v>31</v>
      </c>
      <c r="E200" s="7" t="s">
        <v>131</v>
      </c>
      <c r="F200" s="7" t="s">
        <v>3</v>
      </c>
      <c r="G200" s="7" t="s">
        <v>8</v>
      </c>
      <c r="H200" s="7" t="s">
        <v>19</v>
      </c>
      <c r="I200" s="7" t="s">
        <v>132</v>
      </c>
      <c r="J200" s="7" t="s">
        <v>133</v>
      </c>
      <c r="K200" s="7" t="s">
        <v>134</v>
      </c>
      <c r="L200" s="7" t="s">
        <v>135</v>
      </c>
      <c r="M200" s="7" t="s">
        <v>136</v>
      </c>
      <c r="N200" s="7" t="s">
        <v>137</v>
      </c>
      <c r="O200" s="7" t="s">
        <v>138</v>
      </c>
      <c r="P200" s="7" t="s">
        <v>139</v>
      </c>
      <c r="Q200" s="7" t="s">
        <v>140</v>
      </c>
      <c r="Y200" s="7">
        <v>384.8</v>
      </c>
      <c r="BE200" s="7">
        <v>11.54</v>
      </c>
      <c r="BO200" s="7">
        <v>63.88</v>
      </c>
      <c r="BP200" s="7">
        <v>15.92</v>
      </c>
      <c r="BQ200" s="7">
        <v>3.72</v>
      </c>
      <c r="BS200" s="7">
        <v>229.76</v>
      </c>
      <c r="BZ200" s="7">
        <v>3.85</v>
      </c>
    </row>
    <row r="201" ht="12.0" customHeight="1">
      <c r="A201" s="24">
        <v>44618.0</v>
      </c>
      <c r="B201" s="24">
        <v>44622.0</v>
      </c>
      <c r="C201" s="25">
        <f t="shared" si="1"/>
        <v>44624</v>
      </c>
      <c r="D201" s="26" t="s">
        <v>31</v>
      </c>
      <c r="E201" s="7" t="s">
        <v>131</v>
      </c>
      <c r="F201" s="7" t="s">
        <v>3</v>
      </c>
      <c r="G201" s="7" t="s">
        <v>9</v>
      </c>
      <c r="H201" s="7" t="s">
        <v>19</v>
      </c>
      <c r="I201" s="7" t="s">
        <v>132</v>
      </c>
      <c r="J201" s="7" t="s">
        <v>133</v>
      </c>
      <c r="K201" s="7" t="s">
        <v>134</v>
      </c>
      <c r="L201" s="7" t="s">
        <v>135</v>
      </c>
      <c r="M201" s="7" t="s">
        <v>136</v>
      </c>
      <c r="N201" s="7" t="s">
        <v>137</v>
      </c>
      <c r="O201" s="7" t="s">
        <v>138</v>
      </c>
      <c r="P201" s="7" t="s">
        <v>139</v>
      </c>
      <c r="Q201" s="7" t="s">
        <v>140</v>
      </c>
      <c r="Y201" s="7">
        <v>384.8</v>
      </c>
      <c r="BE201" s="7">
        <v>11.54</v>
      </c>
      <c r="BO201" s="7">
        <v>70.8</v>
      </c>
      <c r="BP201" s="7">
        <v>4.38</v>
      </c>
      <c r="BQ201" s="7">
        <v>1.02</v>
      </c>
      <c r="BS201" s="7">
        <v>574.13</v>
      </c>
      <c r="BZ201" s="7">
        <v>3.85</v>
      </c>
    </row>
    <row r="202" ht="12.0" customHeight="1">
      <c r="A202" s="24">
        <v>44618.0</v>
      </c>
      <c r="B202" s="24">
        <v>44622.0</v>
      </c>
      <c r="C202" s="25">
        <f t="shared" si="1"/>
        <v>44624</v>
      </c>
      <c r="D202" s="26" t="s">
        <v>31</v>
      </c>
      <c r="E202" s="7" t="s">
        <v>131</v>
      </c>
      <c r="F202" s="7" t="s">
        <v>3</v>
      </c>
      <c r="G202" s="7" t="s">
        <v>10</v>
      </c>
      <c r="H202" s="7" t="s">
        <v>19</v>
      </c>
      <c r="I202" s="7" t="s">
        <v>132</v>
      </c>
      <c r="J202" s="7" t="s">
        <v>133</v>
      </c>
      <c r="K202" s="7" t="s">
        <v>134</v>
      </c>
      <c r="L202" s="7" t="s">
        <v>135</v>
      </c>
      <c r="M202" s="7" t="s">
        <v>136</v>
      </c>
      <c r="N202" s="7" t="s">
        <v>137</v>
      </c>
      <c r="O202" s="7" t="s">
        <v>138</v>
      </c>
      <c r="P202" s="7" t="s">
        <v>139</v>
      </c>
      <c r="Q202" s="7" t="s">
        <v>140</v>
      </c>
      <c r="Y202" s="7">
        <v>384.8</v>
      </c>
      <c r="BE202" s="7">
        <v>15.39</v>
      </c>
      <c r="BO202" s="7">
        <v>63.88</v>
      </c>
      <c r="BP202" s="7">
        <v>23.86</v>
      </c>
      <c r="BQ202" s="7">
        <v>5.58</v>
      </c>
      <c r="BR202" s="7">
        <v>0.96</v>
      </c>
      <c r="BZ202" s="7">
        <v>3.85</v>
      </c>
    </row>
    <row r="203" ht="12.0" customHeight="1">
      <c r="A203" s="24">
        <v>44618.0</v>
      </c>
      <c r="B203" s="24">
        <v>44622.0</v>
      </c>
      <c r="C203" s="25">
        <f t="shared" si="1"/>
        <v>44624</v>
      </c>
      <c r="D203" s="26" t="s">
        <v>31</v>
      </c>
      <c r="E203" s="7" t="s">
        <v>131</v>
      </c>
      <c r="F203" s="7" t="s">
        <v>3</v>
      </c>
      <c r="G203" s="7" t="s">
        <v>11</v>
      </c>
      <c r="H203" s="7" t="s">
        <v>19</v>
      </c>
      <c r="I203" s="7" t="s">
        <v>132</v>
      </c>
      <c r="J203" s="7" t="s">
        <v>133</v>
      </c>
      <c r="K203" s="7" t="s">
        <v>134</v>
      </c>
      <c r="L203" s="7" t="s">
        <v>135</v>
      </c>
      <c r="M203" s="7" t="s">
        <v>136</v>
      </c>
      <c r="N203" s="7" t="s">
        <v>137</v>
      </c>
      <c r="O203" s="7" t="s">
        <v>138</v>
      </c>
      <c r="P203" s="7" t="s">
        <v>139</v>
      </c>
      <c r="Q203" s="7" t="s">
        <v>140</v>
      </c>
      <c r="Y203" s="7">
        <v>384.8</v>
      </c>
      <c r="BE203" s="7">
        <v>15.39</v>
      </c>
      <c r="BO203" s="7">
        <v>63.88</v>
      </c>
      <c r="BP203" s="7">
        <v>8.62</v>
      </c>
      <c r="BQ203" s="7">
        <v>2.01</v>
      </c>
      <c r="BR203" s="7">
        <v>0.96</v>
      </c>
      <c r="BS203" s="7">
        <v>574.13</v>
      </c>
      <c r="BZ203" s="7">
        <v>3.85</v>
      </c>
    </row>
    <row r="204" ht="12.0" customHeight="1">
      <c r="A204" s="24">
        <v>44618.0</v>
      </c>
      <c r="B204" s="24">
        <v>44622.0</v>
      </c>
      <c r="C204" s="25">
        <f t="shared" si="1"/>
        <v>44624</v>
      </c>
      <c r="D204" s="26" t="s">
        <v>31</v>
      </c>
      <c r="E204" s="7" t="s">
        <v>131</v>
      </c>
      <c r="F204" s="7" t="s">
        <v>3</v>
      </c>
      <c r="G204" s="7" t="s">
        <v>3</v>
      </c>
      <c r="H204" s="7" t="s">
        <v>19</v>
      </c>
      <c r="I204" s="7" t="s">
        <v>132</v>
      </c>
      <c r="J204" s="7" t="s">
        <v>133</v>
      </c>
      <c r="K204" s="7" t="s">
        <v>134</v>
      </c>
      <c r="L204" s="7" t="s">
        <v>135</v>
      </c>
      <c r="M204" s="7" t="s">
        <v>136</v>
      </c>
      <c r="N204" s="7" t="s">
        <v>137</v>
      </c>
      <c r="O204" s="7" t="s">
        <v>138</v>
      </c>
      <c r="P204" s="7" t="s">
        <v>139</v>
      </c>
      <c r="Q204" s="7" t="s">
        <v>140</v>
      </c>
      <c r="Y204" s="7">
        <v>384.8</v>
      </c>
      <c r="BE204" s="7">
        <v>15.39</v>
      </c>
      <c r="BO204" s="7">
        <v>63.88</v>
      </c>
      <c r="BP204" s="7">
        <v>5.9</v>
      </c>
      <c r="BQ204" s="7">
        <v>1.38</v>
      </c>
      <c r="BS204" s="7">
        <v>524.63</v>
      </c>
      <c r="BZ204" s="7">
        <v>3.85</v>
      </c>
    </row>
    <row r="205" ht="12.0" customHeight="1">
      <c r="A205" s="24">
        <v>44618.0</v>
      </c>
      <c r="B205" s="24">
        <v>44622.0</v>
      </c>
      <c r="C205" s="25">
        <f t="shared" si="1"/>
        <v>44624</v>
      </c>
      <c r="D205" s="26" t="s">
        <v>31</v>
      </c>
      <c r="E205" s="7" t="s">
        <v>131</v>
      </c>
      <c r="F205" s="7" t="s">
        <v>3</v>
      </c>
      <c r="G205" s="7" t="s">
        <v>12</v>
      </c>
      <c r="H205" s="7" t="s">
        <v>19</v>
      </c>
      <c r="I205" s="7" t="s">
        <v>132</v>
      </c>
      <c r="J205" s="7" t="s">
        <v>133</v>
      </c>
      <c r="K205" s="7" t="s">
        <v>134</v>
      </c>
      <c r="L205" s="7" t="s">
        <v>135</v>
      </c>
      <c r="M205" s="7" t="s">
        <v>136</v>
      </c>
      <c r="N205" s="7" t="s">
        <v>137</v>
      </c>
      <c r="O205" s="7" t="s">
        <v>138</v>
      </c>
      <c r="P205" s="7" t="s">
        <v>139</v>
      </c>
      <c r="Q205" s="7" t="s">
        <v>140</v>
      </c>
      <c r="Y205" s="7">
        <v>961.6</v>
      </c>
      <c r="AZ205" s="7">
        <v>61.76</v>
      </c>
      <c r="BE205" s="7">
        <v>38.47</v>
      </c>
      <c r="BO205" s="7">
        <v>176.93</v>
      </c>
      <c r="BP205" s="7">
        <v>42.36</v>
      </c>
      <c r="BQ205" s="7">
        <v>9.91</v>
      </c>
      <c r="BR205" s="7">
        <v>2.16</v>
      </c>
      <c r="BS205" s="7">
        <v>574.13</v>
      </c>
      <c r="BZ205" s="7">
        <v>9.62</v>
      </c>
    </row>
    <row r="206" ht="12.0" customHeight="1">
      <c r="A206" s="24">
        <v>44618.0</v>
      </c>
      <c r="B206" s="24">
        <v>44622.0</v>
      </c>
      <c r="C206" s="25">
        <f t="shared" si="1"/>
        <v>44624</v>
      </c>
      <c r="D206" s="26" t="s">
        <v>31</v>
      </c>
      <c r="E206" s="7" t="s">
        <v>131</v>
      </c>
      <c r="F206" s="7" t="s">
        <v>3</v>
      </c>
      <c r="G206" s="7" t="s">
        <v>13</v>
      </c>
      <c r="H206" s="7" t="s">
        <v>19</v>
      </c>
      <c r="I206" s="7" t="s">
        <v>132</v>
      </c>
      <c r="J206" s="7" t="s">
        <v>133</v>
      </c>
      <c r="K206" s="7" t="s">
        <v>134</v>
      </c>
      <c r="L206" s="7" t="s">
        <v>135</v>
      </c>
      <c r="M206" s="7" t="s">
        <v>136</v>
      </c>
      <c r="N206" s="7" t="s">
        <v>137</v>
      </c>
      <c r="O206" s="7" t="s">
        <v>138</v>
      </c>
      <c r="P206" s="7" t="s">
        <v>139</v>
      </c>
      <c r="Q206" s="7" t="s">
        <v>140</v>
      </c>
      <c r="Y206" s="7">
        <v>384.8</v>
      </c>
      <c r="BE206" s="7">
        <v>11.54</v>
      </c>
      <c r="BO206" s="7">
        <v>63.88</v>
      </c>
      <c r="BP206" s="7">
        <v>4.38</v>
      </c>
      <c r="BQ206" s="7">
        <v>1.03</v>
      </c>
      <c r="BR206" s="7">
        <v>0.96</v>
      </c>
      <c r="BS206" s="7">
        <v>574.13</v>
      </c>
      <c r="BZ206" s="7">
        <v>3.85</v>
      </c>
    </row>
    <row r="207" ht="12.0" customHeight="1">
      <c r="A207" s="24">
        <v>44618.0</v>
      </c>
      <c r="B207" s="24">
        <v>44622.0</v>
      </c>
      <c r="C207" s="25">
        <f t="shared" si="1"/>
        <v>44624</v>
      </c>
      <c r="D207" s="26" t="s">
        <v>31</v>
      </c>
      <c r="E207" s="7" t="s">
        <v>131</v>
      </c>
      <c r="F207" s="7" t="s">
        <v>3</v>
      </c>
      <c r="G207" s="7" t="s">
        <v>14</v>
      </c>
      <c r="H207" s="7" t="s">
        <v>19</v>
      </c>
      <c r="I207" s="7" t="s">
        <v>132</v>
      </c>
      <c r="J207" s="7" t="s">
        <v>133</v>
      </c>
      <c r="K207" s="7" t="s">
        <v>134</v>
      </c>
      <c r="L207" s="7" t="s">
        <v>135</v>
      </c>
      <c r="M207" s="7" t="s">
        <v>136</v>
      </c>
      <c r="N207" s="7" t="s">
        <v>137</v>
      </c>
      <c r="O207" s="7" t="s">
        <v>138</v>
      </c>
      <c r="P207" s="7" t="s">
        <v>139</v>
      </c>
      <c r="Q207" s="7" t="s">
        <v>140</v>
      </c>
      <c r="Y207" s="7">
        <v>384.8</v>
      </c>
      <c r="BE207" s="7">
        <v>15.39</v>
      </c>
      <c r="BO207" s="7">
        <v>63.88</v>
      </c>
      <c r="BP207" s="7">
        <v>17.88</v>
      </c>
      <c r="BQ207" s="7">
        <v>4.18</v>
      </c>
      <c r="BS207" s="7">
        <v>244.86</v>
      </c>
      <c r="BZ207" s="7">
        <v>3.85</v>
      </c>
    </row>
    <row r="208" ht="12.0" customHeight="1">
      <c r="A208" s="24">
        <v>44632.0</v>
      </c>
      <c r="B208" s="24">
        <v>44636.0</v>
      </c>
      <c r="C208" s="25">
        <f t="shared" si="1"/>
        <v>44638</v>
      </c>
      <c r="D208" s="26" t="s">
        <v>32</v>
      </c>
      <c r="E208" s="7" t="s">
        <v>131</v>
      </c>
      <c r="F208" s="7" t="s">
        <v>3</v>
      </c>
      <c r="G208" s="7" t="s">
        <v>4</v>
      </c>
      <c r="H208" s="7" t="s">
        <v>19</v>
      </c>
      <c r="I208" s="7" t="s">
        <v>132</v>
      </c>
      <c r="J208" s="7" t="s">
        <v>133</v>
      </c>
      <c r="K208" s="7" t="s">
        <v>134</v>
      </c>
      <c r="L208" s="7" t="s">
        <v>135</v>
      </c>
      <c r="M208" s="7" t="s">
        <v>136</v>
      </c>
      <c r="N208" s="7" t="s">
        <v>137</v>
      </c>
      <c r="O208" s="7" t="s">
        <v>138</v>
      </c>
      <c r="P208" s="7" t="s">
        <v>139</v>
      </c>
      <c r="Q208" s="7" t="s">
        <v>140</v>
      </c>
      <c r="Y208" s="7">
        <v>384.8</v>
      </c>
      <c r="BE208" s="7">
        <v>15.39</v>
      </c>
      <c r="BO208" s="7">
        <v>63.88</v>
      </c>
      <c r="BP208" s="7">
        <v>18.89</v>
      </c>
      <c r="BQ208" s="7">
        <v>4.41</v>
      </c>
      <c r="BS208" s="7">
        <v>240.56</v>
      </c>
      <c r="BZ208" s="7">
        <v>3.85</v>
      </c>
    </row>
    <row r="209" ht="12.0" customHeight="1">
      <c r="A209" s="24">
        <v>44632.0</v>
      </c>
      <c r="B209" s="24">
        <v>44636.0</v>
      </c>
      <c r="C209" s="25">
        <f t="shared" si="1"/>
        <v>44638</v>
      </c>
      <c r="D209" s="26" t="s">
        <v>32</v>
      </c>
      <c r="E209" s="7" t="s">
        <v>131</v>
      </c>
      <c r="F209" s="7" t="s">
        <v>3</v>
      </c>
      <c r="G209" s="7" t="s">
        <v>3</v>
      </c>
      <c r="H209" s="7" t="s">
        <v>19</v>
      </c>
      <c r="I209" s="7" t="s">
        <v>132</v>
      </c>
      <c r="J209" s="7" t="s">
        <v>133</v>
      </c>
      <c r="K209" s="7" t="s">
        <v>134</v>
      </c>
      <c r="L209" s="7" t="s">
        <v>135</v>
      </c>
      <c r="M209" s="7" t="s">
        <v>136</v>
      </c>
      <c r="N209" s="7" t="s">
        <v>137</v>
      </c>
      <c r="O209" s="7" t="s">
        <v>138</v>
      </c>
      <c r="P209" s="7" t="s">
        <v>139</v>
      </c>
      <c r="Q209" s="7" t="s">
        <v>140</v>
      </c>
      <c r="Y209" s="7">
        <v>384.8</v>
      </c>
      <c r="BE209" s="7">
        <v>13.47</v>
      </c>
      <c r="BO209" s="7">
        <v>63.88</v>
      </c>
      <c r="BP209" s="7">
        <v>20.57</v>
      </c>
      <c r="BQ209" s="7">
        <v>4.81</v>
      </c>
      <c r="BS209" s="7">
        <v>159.44</v>
      </c>
      <c r="BZ209" s="7">
        <v>3.85</v>
      </c>
    </row>
    <row r="210" ht="12.0" customHeight="1">
      <c r="A210" s="24">
        <v>44632.0</v>
      </c>
      <c r="B210" s="24">
        <v>44636.0</v>
      </c>
      <c r="C210" s="25">
        <f t="shared" si="1"/>
        <v>44638</v>
      </c>
      <c r="D210" s="26" t="s">
        <v>32</v>
      </c>
      <c r="E210" s="7" t="s">
        <v>131</v>
      </c>
      <c r="F210" s="7" t="s">
        <v>3</v>
      </c>
      <c r="G210" s="7" t="s">
        <v>5</v>
      </c>
      <c r="H210" s="7" t="s">
        <v>19</v>
      </c>
      <c r="I210" s="7" t="s">
        <v>132</v>
      </c>
      <c r="J210" s="7" t="s">
        <v>133</v>
      </c>
      <c r="K210" s="7" t="s">
        <v>134</v>
      </c>
      <c r="L210" s="7" t="s">
        <v>135</v>
      </c>
      <c r="M210" s="7" t="s">
        <v>136</v>
      </c>
      <c r="N210" s="7" t="s">
        <v>137</v>
      </c>
      <c r="O210" s="7" t="s">
        <v>138</v>
      </c>
      <c r="P210" s="7" t="s">
        <v>139</v>
      </c>
      <c r="Q210" s="7" t="s">
        <v>140</v>
      </c>
      <c r="Y210" s="7">
        <v>384.8</v>
      </c>
      <c r="BE210" s="7">
        <v>15.39</v>
      </c>
      <c r="BO210" s="7">
        <v>63.88</v>
      </c>
      <c r="BP210" s="7">
        <v>18.89</v>
      </c>
      <c r="BQ210" s="7">
        <v>4.42</v>
      </c>
      <c r="BR210" s="7">
        <v>0.96</v>
      </c>
      <c r="BS210" s="7">
        <v>240.56</v>
      </c>
      <c r="BZ210" s="7">
        <v>3.85</v>
      </c>
    </row>
    <row r="211" ht="12.0" customHeight="1">
      <c r="A211" s="24">
        <v>44632.0</v>
      </c>
      <c r="B211" s="24">
        <v>44636.0</v>
      </c>
      <c r="C211" s="25">
        <f t="shared" si="1"/>
        <v>44638</v>
      </c>
      <c r="D211" s="26" t="s">
        <v>32</v>
      </c>
      <c r="E211" s="7" t="s">
        <v>131</v>
      </c>
      <c r="F211" s="7" t="s">
        <v>3</v>
      </c>
      <c r="G211" s="7" t="s">
        <v>6</v>
      </c>
      <c r="H211" s="7" t="s">
        <v>19</v>
      </c>
      <c r="I211" s="7" t="s">
        <v>132</v>
      </c>
      <c r="J211" s="7" t="s">
        <v>133</v>
      </c>
      <c r="K211" s="7" t="s">
        <v>134</v>
      </c>
      <c r="L211" s="7" t="s">
        <v>135</v>
      </c>
      <c r="M211" s="7" t="s">
        <v>136</v>
      </c>
      <c r="N211" s="7" t="s">
        <v>137</v>
      </c>
      <c r="O211" s="7" t="s">
        <v>138</v>
      </c>
      <c r="P211" s="7" t="s">
        <v>139</v>
      </c>
      <c r="Q211" s="7" t="s">
        <v>140</v>
      </c>
      <c r="Y211" s="7">
        <v>384.8</v>
      </c>
      <c r="BE211" s="7">
        <v>15.39</v>
      </c>
      <c r="BO211" s="7">
        <v>63.88</v>
      </c>
      <c r="BP211" s="7">
        <v>19.12</v>
      </c>
      <c r="BQ211" s="7">
        <v>4.47</v>
      </c>
      <c r="BR211" s="7">
        <v>0.96</v>
      </c>
      <c r="BS211" s="7">
        <v>229.09</v>
      </c>
      <c r="BZ211" s="7">
        <v>3.85</v>
      </c>
    </row>
    <row r="212" ht="12.0" customHeight="1">
      <c r="A212" s="24">
        <v>44632.0</v>
      </c>
      <c r="B212" s="24">
        <v>44636.0</v>
      </c>
      <c r="C212" s="25">
        <f t="shared" si="1"/>
        <v>44638</v>
      </c>
      <c r="D212" s="26" t="s">
        <v>32</v>
      </c>
      <c r="E212" s="7" t="s">
        <v>131</v>
      </c>
      <c r="F212" s="7" t="s">
        <v>3</v>
      </c>
      <c r="G212" s="7" t="s">
        <v>7</v>
      </c>
      <c r="H212" s="7" t="s">
        <v>19</v>
      </c>
      <c r="I212" s="7" t="s">
        <v>132</v>
      </c>
      <c r="J212" s="7" t="s">
        <v>133</v>
      </c>
      <c r="K212" s="7" t="s">
        <v>134</v>
      </c>
      <c r="L212" s="7" t="s">
        <v>135</v>
      </c>
      <c r="M212" s="7" t="s">
        <v>136</v>
      </c>
      <c r="N212" s="7" t="s">
        <v>137</v>
      </c>
      <c r="O212" s="7" t="s">
        <v>138</v>
      </c>
      <c r="P212" s="7" t="s">
        <v>139</v>
      </c>
      <c r="Q212" s="7" t="s">
        <v>140</v>
      </c>
      <c r="Y212" s="7">
        <v>576.8</v>
      </c>
      <c r="BE212" s="7">
        <v>23.07</v>
      </c>
      <c r="BO212" s="7">
        <v>95.75</v>
      </c>
      <c r="BP212" s="7">
        <v>31.43</v>
      </c>
      <c r="BQ212" s="7">
        <v>7.35</v>
      </c>
      <c r="BS212" s="7">
        <v>209.18</v>
      </c>
      <c r="BZ212" s="7">
        <v>5.77</v>
      </c>
    </row>
    <row r="213" ht="12.0" customHeight="1">
      <c r="A213" s="24">
        <v>44632.0</v>
      </c>
      <c r="B213" s="24">
        <v>44636.0</v>
      </c>
      <c r="C213" s="25">
        <f t="shared" si="1"/>
        <v>44638</v>
      </c>
      <c r="D213" s="26" t="s">
        <v>32</v>
      </c>
      <c r="E213" s="7" t="s">
        <v>131</v>
      </c>
      <c r="F213" s="7" t="s">
        <v>3</v>
      </c>
      <c r="G213" s="7" t="s">
        <v>8</v>
      </c>
      <c r="H213" s="7" t="s">
        <v>19</v>
      </c>
      <c r="I213" s="7" t="s">
        <v>132</v>
      </c>
      <c r="J213" s="7" t="s">
        <v>133</v>
      </c>
      <c r="K213" s="7" t="s">
        <v>134</v>
      </c>
      <c r="L213" s="7" t="s">
        <v>135</v>
      </c>
      <c r="M213" s="7" t="s">
        <v>136</v>
      </c>
      <c r="N213" s="7" t="s">
        <v>137</v>
      </c>
      <c r="O213" s="7" t="s">
        <v>138</v>
      </c>
      <c r="P213" s="7" t="s">
        <v>139</v>
      </c>
      <c r="Q213" s="7" t="s">
        <v>140</v>
      </c>
      <c r="Y213" s="7">
        <v>384.8</v>
      </c>
      <c r="BE213" s="7">
        <v>11.54</v>
      </c>
      <c r="BO213" s="7">
        <v>63.88</v>
      </c>
      <c r="BP213" s="7">
        <v>19.11</v>
      </c>
      <c r="BQ213" s="7">
        <v>4.47</v>
      </c>
      <c r="BS213" s="7">
        <v>229.76</v>
      </c>
      <c r="BZ213" s="7">
        <v>3.85</v>
      </c>
    </row>
    <row r="214" ht="12.0" customHeight="1">
      <c r="A214" s="24">
        <v>44632.0</v>
      </c>
      <c r="B214" s="24">
        <v>44636.0</v>
      </c>
      <c r="C214" s="25">
        <f t="shared" si="1"/>
        <v>44638</v>
      </c>
      <c r="D214" s="26" t="s">
        <v>32</v>
      </c>
      <c r="E214" s="7" t="s">
        <v>131</v>
      </c>
      <c r="F214" s="7" t="s">
        <v>3</v>
      </c>
      <c r="G214" s="7" t="s">
        <v>9</v>
      </c>
      <c r="H214" s="7" t="s">
        <v>19</v>
      </c>
      <c r="I214" s="7" t="s">
        <v>132</v>
      </c>
      <c r="J214" s="7" t="s">
        <v>133</v>
      </c>
      <c r="K214" s="7" t="s">
        <v>134</v>
      </c>
      <c r="L214" s="7" t="s">
        <v>135</v>
      </c>
      <c r="M214" s="7" t="s">
        <v>136</v>
      </c>
      <c r="N214" s="7" t="s">
        <v>137</v>
      </c>
      <c r="O214" s="7" t="s">
        <v>138</v>
      </c>
      <c r="P214" s="7" t="s">
        <v>139</v>
      </c>
      <c r="Q214" s="7" t="s">
        <v>140</v>
      </c>
      <c r="Y214" s="7">
        <v>384.8</v>
      </c>
      <c r="AY214" s="7">
        <v>4543.77</v>
      </c>
      <c r="BE214" s="7">
        <v>11.54</v>
      </c>
      <c r="BO214" s="7">
        <v>70.8</v>
      </c>
      <c r="BP214" s="7">
        <v>4.39</v>
      </c>
      <c r="BQ214" s="7">
        <v>1.03</v>
      </c>
      <c r="BS214" s="7">
        <v>9043.52</v>
      </c>
      <c r="BZ214" s="7">
        <v>3.85</v>
      </c>
    </row>
    <row r="215" ht="12.0" customHeight="1">
      <c r="A215" s="24">
        <v>44632.0</v>
      </c>
      <c r="B215" s="24">
        <v>44636.0</v>
      </c>
      <c r="C215" s="25">
        <f t="shared" si="1"/>
        <v>44638</v>
      </c>
      <c r="D215" s="26" t="s">
        <v>32</v>
      </c>
      <c r="E215" s="7" t="s">
        <v>131</v>
      </c>
      <c r="F215" s="7" t="s">
        <v>3</v>
      </c>
      <c r="G215" s="7" t="s">
        <v>10</v>
      </c>
      <c r="H215" s="7" t="s">
        <v>19</v>
      </c>
      <c r="I215" s="7" t="s">
        <v>132</v>
      </c>
      <c r="J215" s="7" t="s">
        <v>133</v>
      </c>
      <c r="K215" s="7" t="s">
        <v>134</v>
      </c>
      <c r="L215" s="7" t="s">
        <v>135</v>
      </c>
      <c r="M215" s="7" t="s">
        <v>136</v>
      </c>
      <c r="N215" s="7" t="s">
        <v>137</v>
      </c>
      <c r="O215" s="7" t="s">
        <v>138</v>
      </c>
      <c r="P215" s="7" t="s">
        <v>139</v>
      </c>
      <c r="Q215" s="7" t="s">
        <v>140</v>
      </c>
      <c r="Y215" s="7">
        <v>384.8</v>
      </c>
      <c r="BE215" s="7">
        <v>15.39</v>
      </c>
      <c r="BO215" s="7">
        <v>63.88</v>
      </c>
      <c r="BP215" s="7">
        <v>23.86</v>
      </c>
      <c r="BQ215" s="7">
        <v>5.58</v>
      </c>
      <c r="BR215" s="7">
        <v>0.96</v>
      </c>
      <c r="BZ215" s="7">
        <v>3.85</v>
      </c>
    </row>
    <row r="216" ht="12.0" customHeight="1">
      <c r="A216" s="24">
        <v>44632.0</v>
      </c>
      <c r="B216" s="24">
        <v>44636.0</v>
      </c>
      <c r="C216" s="25">
        <f t="shared" si="1"/>
        <v>44638</v>
      </c>
      <c r="D216" s="26" t="s">
        <v>32</v>
      </c>
      <c r="E216" s="7" t="s">
        <v>131</v>
      </c>
      <c r="F216" s="7" t="s">
        <v>3</v>
      </c>
      <c r="G216" s="7" t="s">
        <v>11</v>
      </c>
      <c r="H216" s="7" t="s">
        <v>19</v>
      </c>
      <c r="I216" s="7" t="s">
        <v>132</v>
      </c>
      <c r="J216" s="7" t="s">
        <v>133</v>
      </c>
      <c r="K216" s="7" t="s">
        <v>134</v>
      </c>
      <c r="L216" s="7" t="s">
        <v>135</v>
      </c>
      <c r="M216" s="7" t="s">
        <v>136</v>
      </c>
      <c r="N216" s="7" t="s">
        <v>137</v>
      </c>
      <c r="O216" s="7" t="s">
        <v>138</v>
      </c>
      <c r="P216" s="7" t="s">
        <v>139</v>
      </c>
      <c r="Q216" s="7" t="s">
        <v>140</v>
      </c>
      <c r="Y216" s="7">
        <v>384.8</v>
      </c>
      <c r="BE216" s="7">
        <v>15.39</v>
      </c>
      <c r="BO216" s="7">
        <v>63.88</v>
      </c>
      <c r="BP216" s="7">
        <v>8.62</v>
      </c>
      <c r="BQ216" s="7">
        <v>2.02</v>
      </c>
      <c r="BR216" s="7">
        <v>0.96</v>
      </c>
      <c r="BS216" s="7">
        <v>574.13</v>
      </c>
      <c r="BZ216" s="7">
        <v>3.85</v>
      </c>
    </row>
    <row r="217" ht="12.0" customHeight="1">
      <c r="A217" s="24">
        <v>44632.0</v>
      </c>
      <c r="B217" s="24">
        <v>44636.0</v>
      </c>
      <c r="C217" s="25">
        <f t="shared" si="1"/>
        <v>44638</v>
      </c>
      <c r="D217" s="26" t="s">
        <v>32</v>
      </c>
      <c r="E217" s="7" t="s">
        <v>131</v>
      </c>
      <c r="F217" s="7" t="s">
        <v>3</v>
      </c>
      <c r="G217" s="7" t="s">
        <v>3</v>
      </c>
      <c r="H217" s="7" t="s">
        <v>19</v>
      </c>
      <c r="I217" s="7" t="s">
        <v>132</v>
      </c>
      <c r="J217" s="7" t="s">
        <v>133</v>
      </c>
      <c r="K217" s="7" t="s">
        <v>134</v>
      </c>
      <c r="L217" s="7" t="s">
        <v>135</v>
      </c>
      <c r="M217" s="7" t="s">
        <v>136</v>
      </c>
      <c r="N217" s="7" t="s">
        <v>137</v>
      </c>
      <c r="O217" s="7" t="s">
        <v>138</v>
      </c>
      <c r="P217" s="7" t="s">
        <v>139</v>
      </c>
      <c r="Q217" s="7" t="s">
        <v>140</v>
      </c>
      <c r="Y217" s="7">
        <v>384.8</v>
      </c>
      <c r="BE217" s="7">
        <v>15.39</v>
      </c>
      <c r="BO217" s="7">
        <v>63.88</v>
      </c>
      <c r="BP217" s="7">
        <v>5.91</v>
      </c>
      <c r="BQ217" s="7">
        <v>1.38</v>
      </c>
      <c r="BS217" s="7">
        <v>524.63</v>
      </c>
      <c r="BZ217" s="7">
        <v>3.85</v>
      </c>
    </row>
    <row r="218" ht="12.0" customHeight="1">
      <c r="A218" s="24">
        <v>44632.0</v>
      </c>
      <c r="B218" s="24">
        <v>44636.0</v>
      </c>
      <c r="C218" s="25">
        <f t="shared" si="1"/>
        <v>44638</v>
      </c>
      <c r="D218" s="26" t="s">
        <v>32</v>
      </c>
      <c r="E218" s="7" t="s">
        <v>131</v>
      </c>
      <c r="F218" s="7" t="s">
        <v>3</v>
      </c>
      <c r="G218" s="7" t="s">
        <v>12</v>
      </c>
      <c r="H218" s="7" t="s">
        <v>19</v>
      </c>
      <c r="I218" s="7" t="s">
        <v>132</v>
      </c>
      <c r="J218" s="7" t="s">
        <v>133</v>
      </c>
      <c r="K218" s="7" t="s">
        <v>134</v>
      </c>
      <c r="L218" s="7" t="s">
        <v>135</v>
      </c>
      <c r="M218" s="7" t="s">
        <v>136</v>
      </c>
      <c r="N218" s="7" t="s">
        <v>137</v>
      </c>
      <c r="O218" s="7" t="s">
        <v>138</v>
      </c>
      <c r="P218" s="7" t="s">
        <v>139</v>
      </c>
      <c r="Q218" s="7" t="s">
        <v>140</v>
      </c>
      <c r="Y218" s="7">
        <v>961.6</v>
      </c>
      <c r="AZ218" s="7">
        <v>61.76</v>
      </c>
      <c r="BE218" s="7">
        <v>38.47</v>
      </c>
      <c r="BO218" s="7">
        <v>176.93</v>
      </c>
      <c r="BP218" s="7">
        <v>42.37</v>
      </c>
      <c r="BQ218" s="7">
        <v>9.9</v>
      </c>
      <c r="BR218" s="7">
        <v>2.16</v>
      </c>
      <c r="BS218" s="7">
        <v>574.13</v>
      </c>
      <c r="BZ218" s="7">
        <v>9.62</v>
      </c>
    </row>
    <row r="219" ht="12.0" customHeight="1">
      <c r="A219" s="24">
        <v>44632.0</v>
      </c>
      <c r="B219" s="24">
        <v>44636.0</v>
      </c>
      <c r="C219" s="25">
        <f t="shared" si="1"/>
        <v>44638</v>
      </c>
      <c r="D219" s="26" t="s">
        <v>32</v>
      </c>
      <c r="E219" s="7" t="s">
        <v>131</v>
      </c>
      <c r="F219" s="7" t="s">
        <v>3</v>
      </c>
      <c r="G219" s="7" t="s">
        <v>13</v>
      </c>
      <c r="H219" s="7" t="s">
        <v>19</v>
      </c>
      <c r="I219" s="7" t="s">
        <v>132</v>
      </c>
      <c r="J219" s="7" t="s">
        <v>133</v>
      </c>
      <c r="K219" s="7" t="s">
        <v>134</v>
      </c>
      <c r="L219" s="7" t="s">
        <v>135</v>
      </c>
      <c r="M219" s="7" t="s">
        <v>136</v>
      </c>
      <c r="N219" s="7" t="s">
        <v>137</v>
      </c>
      <c r="O219" s="7" t="s">
        <v>138</v>
      </c>
      <c r="P219" s="7" t="s">
        <v>139</v>
      </c>
      <c r="Q219" s="7" t="s">
        <v>140</v>
      </c>
      <c r="Y219" s="7">
        <v>384.8</v>
      </c>
      <c r="BE219" s="7">
        <v>11.54</v>
      </c>
      <c r="BO219" s="7">
        <v>63.88</v>
      </c>
      <c r="BP219" s="7">
        <v>4.38</v>
      </c>
      <c r="BQ219" s="7">
        <v>1.02</v>
      </c>
      <c r="BR219" s="7">
        <v>0.96</v>
      </c>
      <c r="BS219" s="7">
        <v>574.13</v>
      </c>
      <c r="BZ219" s="7">
        <v>3.85</v>
      </c>
    </row>
    <row r="220" ht="12.0" customHeight="1">
      <c r="A220" s="24">
        <v>44632.0</v>
      </c>
      <c r="B220" s="24">
        <v>44636.0</v>
      </c>
      <c r="C220" s="25">
        <f t="shared" si="1"/>
        <v>44638</v>
      </c>
      <c r="D220" s="26" t="s">
        <v>32</v>
      </c>
      <c r="E220" s="7" t="s">
        <v>131</v>
      </c>
      <c r="F220" s="7" t="s">
        <v>3</v>
      </c>
      <c r="G220" s="7" t="s">
        <v>14</v>
      </c>
      <c r="H220" s="7" t="s">
        <v>19</v>
      </c>
      <c r="I220" s="7" t="s">
        <v>132</v>
      </c>
      <c r="J220" s="7" t="s">
        <v>133</v>
      </c>
      <c r="K220" s="7" t="s">
        <v>134</v>
      </c>
      <c r="L220" s="7" t="s">
        <v>135</v>
      </c>
      <c r="M220" s="7" t="s">
        <v>136</v>
      </c>
      <c r="N220" s="7" t="s">
        <v>137</v>
      </c>
      <c r="O220" s="7" t="s">
        <v>138</v>
      </c>
      <c r="P220" s="7" t="s">
        <v>139</v>
      </c>
      <c r="Q220" s="7" t="s">
        <v>140</v>
      </c>
      <c r="Y220" s="7">
        <v>384.8</v>
      </c>
      <c r="BE220" s="7">
        <v>15.39</v>
      </c>
      <c r="BO220" s="7">
        <v>63.88</v>
      </c>
      <c r="BP220" s="7">
        <v>17.88</v>
      </c>
      <c r="BQ220" s="7">
        <v>4.18</v>
      </c>
      <c r="BS220" s="7">
        <v>244.86</v>
      </c>
      <c r="BZ220" s="7">
        <v>3.85</v>
      </c>
    </row>
    <row r="221" ht="12.0" customHeight="1">
      <c r="A221" s="24">
        <v>44646.0</v>
      </c>
      <c r="B221" s="24">
        <v>44650.0</v>
      </c>
      <c r="C221" s="25">
        <f t="shared" si="1"/>
        <v>44652</v>
      </c>
      <c r="D221" s="26" t="s">
        <v>33</v>
      </c>
      <c r="E221" s="7" t="s">
        <v>131</v>
      </c>
      <c r="F221" s="7" t="s">
        <v>3</v>
      </c>
      <c r="G221" s="7" t="s">
        <v>4</v>
      </c>
      <c r="H221" s="7" t="s">
        <v>19</v>
      </c>
      <c r="I221" s="7" t="s">
        <v>132</v>
      </c>
      <c r="J221" s="7" t="s">
        <v>133</v>
      </c>
      <c r="K221" s="7" t="s">
        <v>134</v>
      </c>
      <c r="L221" s="7" t="s">
        <v>135</v>
      </c>
      <c r="M221" s="7" t="s">
        <v>136</v>
      </c>
      <c r="N221" s="7" t="s">
        <v>137</v>
      </c>
      <c r="O221" s="7" t="s">
        <v>138</v>
      </c>
      <c r="P221" s="7" t="s">
        <v>139</v>
      </c>
      <c r="Q221" s="7" t="s">
        <v>140</v>
      </c>
      <c r="Y221" s="7">
        <v>384.8</v>
      </c>
      <c r="BE221" s="7">
        <v>15.39</v>
      </c>
      <c r="BO221" s="7">
        <v>63.88</v>
      </c>
      <c r="BP221" s="7">
        <v>18.88</v>
      </c>
      <c r="BQ221" s="7">
        <v>4.42</v>
      </c>
      <c r="BS221" s="7">
        <v>240.56</v>
      </c>
      <c r="BZ221" s="7">
        <v>3.85</v>
      </c>
    </row>
    <row r="222" ht="12.0" customHeight="1">
      <c r="A222" s="24">
        <v>44646.0</v>
      </c>
      <c r="B222" s="24">
        <v>44650.0</v>
      </c>
      <c r="C222" s="25">
        <f t="shared" si="1"/>
        <v>44652</v>
      </c>
      <c r="D222" s="26" t="s">
        <v>33</v>
      </c>
      <c r="E222" s="7" t="s">
        <v>131</v>
      </c>
      <c r="F222" s="7" t="s">
        <v>3</v>
      </c>
      <c r="G222" s="7" t="s">
        <v>3</v>
      </c>
      <c r="H222" s="7" t="s">
        <v>19</v>
      </c>
      <c r="I222" s="7" t="s">
        <v>132</v>
      </c>
      <c r="J222" s="7" t="s">
        <v>133</v>
      </c>
      <c r="K222" s="7" t="s">
        <v>134</v>
      </c>
      <c r="L222" s="7" t="s">
        <v>135</v>
      </c>
      <c r="M222" s="7" t="s">
        <v>136</v>
      </c>
      <c r="N222" s="7" t="s">
        <v>137</v>
      </c>
      <c r="O222" s="7" t="s">
        <v>138</v>
      </c>
      <c r="P222" s="7" t="s">
        <v>139</v>
      </c>
      <c r="Q222" s="7" t="s">
        <v>140</v>
      </c>
      <c r="Y222" s="7">
        <v>384.8</v>
      </c>
      <c r="BE222" s="7">
        <v>13.47</v>
      </c>
      <c r="BO222" s="7">
        <v>63.88</v>
      </c>
      <c r="BP222" s="7">
        <v>19.08</v>
      </c>
      <c r="BQ222" s="7">
        <v>4.46</v>
      </c>
      <c r="BS222" s="7">
        <v>159.44</v>
      </c>
      <c r="BZ222" s="7">
        <v>3.85</v>
      </c>
    </row>
    <row r="223" ht="12.0" customHeight="1">
      <c r="A223" s="24">
        <v>44646.0</v>
      </c>
      <c r="B223" s="24">
        <v>44650.0</v>
      </c>
      <c r="C223" s="25">
        <f t="shared" si="1"/>
        <v>44652</v>
      </c>
      <c r="D223" s="26" t="s">
        <v>33</v>
      </c>
      <c r="E223" s="7" t="s">
        <v>131</v>
      </c>
      <c r="F223" s="7" t="s">
        <v>3</v>
      </c>
      <c r="G223" s="7" t="s">
        <v>5</v>
      </c>
      <c r="H223" s="7" t="s">
        <v>19</v>
      </c>
      <c r="I223" s="7" t="s">
        <v>132</v>
      </c>
      <c r="J223" s="7" t="s">
        <v>133</v>
      </c>
      <c r="K223" s="7" t="s">
        <v>134</v>
      </c>
      <c r="L223" s="7" t="s">
        <v>135</v>
      </c>
      <c r="M223" s="7" t="s">
        <v>136</v>
      </c>
      <c r="N223" s="7" t="s">
        <v>137</v>
      </c>
      <c r="O223" s="7" t="s">
        <v>138</v>
      </c>
      <c r="P223" s="7" t="s">
        <v>139</v>
      </c>
      <c r="Q223" s="7" t="s">
        <v>140</v>
      </c>
      <c r="Y223" s="7">
        <v>384.8</v>
      </c>
      <c r="BE223" s="7">
        <v>15.39</v>
      </c>
      <c r="BO223" s="7">
        <v>63.88</v>
      </c>
      <c r="BP223" s="7">
        <v>17.63</v>
      </c>
      <c r="BQ223" s="7">
        <v>4.12</v>
      </c>
      <c r="BR223" s="7">
        <v>0.96</v>
      </c>
      <c r="BS223" s="7">
        <v>240.56</v>
      </c>
      <c r="BZ223" s="7">
        <v>3.85</v>
      </c>
    </row>
    <row r="224" ht="12.0" customHeight="1">
      <c r="A224" s="24">
        <v>44646.0</v>
      </c>
      <c r="B224" s="24">
        <v>44650.0</v>
      </c>
      <c r="C224" s="25">
        <f t="shared" si="1"/>
        <v>44652</v>
      </c>
      <c r="D224" s="26" t="s">
        <v>33</v>
      </c>
      <c r="E224" s="7" t="s">
        <v>131</v>
      </c>
      <c r="F224" s="7" t="s">
        <v>3</v>
      </c>
      <c r="G224" s="7" t="s">
        <v>6</v>
      </c>
      <c r="H224" s="7" t="s">
        <v>19</v>
      </c>
      <c r="I224" s="7" t="s">
        <v>132</v>
      </c>
      <c r="J224" s="7" t="s">
        <v>133</v>
      </c>
      <c r="K224" s="7" t="s">
        <v>134</v>
      </c>
      <c r="L224" s="7" t="s">
        <v>135</v>
      </c>
      <c r="M224" s="7" t="s">
        <v>136</v>
      </c>
      <c r="N224" s="7" t="s">
        <v>137</v>
      </c>
      <c r="O224" s="7" t="s">
        <v>138</v>
      </c>
      <c r="P224" s="7" t="s">
        <v>139</v>
      </c>
      <c r="Q224" s="7" t="s">
        <v>140</v>
      </c>
      <c r="Y224" s="7">
        <v>384.8</v>
      </c>
      <c r="BE224" s="7">
        <v>15.39</v>
      </c>
      <c r="BO224" s="7">
        <v>63.88</v>
      </c>
      <c r="BP224" s="7">
        <v>19.13</v>
      </c>
      <c r="BQ224" s="7">
        <v>4.47</v>
      </c>
      <c r="BR224" s="7">
        <v>0.96</v>
      </c>
      <c r="BS224" s="7">
        <v>229.09</v>
      </c>
      <c r="BZ224" s="7">
        <v>3.85</v>
      </c>
    </row>
    <row r="225" ht="12.0" customHeight="1">
      <c r="A225" s="24">
        <v>44646.0</v>
      </c>
      <c r="B225" s="24">
        <v>44650.0</v>
      </c>
      <c r="C225" s="25">
        <f t="shared" si="1"/>
        <v>44652</v>
      </c>
      <c r="D225" s="26" t="s">
        <v>33</v>
      </c>
      <c r="E225" s="7" t="s">
        <v>131</v>
      </c>
      <c r="F225" s="7" t="s">
        <v>3</v>
      </c>
      <c r="G225" s="7" t="s">
        <v>7</v>
      </c>
      <c r="H225" s="7" t="s">
        <v>19</v>
      </c>
      <c r="I225" s="7" t="s">
        <v>132</v>
      </c>
      <c r="J225" s="7" t="s">
        <v>133</v>
      </c>
      <c r="K225" s="7" t="s">
        <v>134</v>
      </c>
      <c r="L225" s="7" t="s">
        <v>135</v>
      </c>
      <c r="M225" s="7" t="s">
        <v>136</v>
      </c>
      <c r="N225" s="7" t="s">
        <v>137</v>
      </c>
      <c r="O225" s="7" t="s">
        <v>138</v>
      </c>
      <c r="P225" s="7" t="s">
        <v>139</v>
      </c>
      <c r="Q225" s="7" t="s">
        <v>140</v>
      </c>
      <c r="Y225" s="7">
        <v>576.8</v>
      </c>
      <c r="BE225" s="7">
        <v>23.07</v>
      </c>
      <c r="BO225" s="7">
        <v>95.75</v>
      </c>
      <c r="BP225" s="7">
        <v>31.44</v>
      </c>
      <c r="BQ225" s="7">
        <v>7.35</v>
      </c>
      <c r="BS225" s="7">
        <v>209.18</v>
      </c>
      <c r="BZ225" s="7">
        <v>5.77</v>
      </c>
    </row>
    <row r="226" ht="12.0" customHeight="1">
      <c r="A226" s="24">
        <v>44646.0</v>
      </c>
      <c r="B226" s="24">
        <v>44650.0</v>
      </c>
      <c r="C226" s="25">
        <f t="shared" si="1"/>
        <v>44652</v>
      </c>
      <c r="D226" s="26" t="s">
        <v>33</v>
      </c>
      <c r="E226" s="7" t="s">
        <v>131</v>
      </c>
      <c r="F226" s="7" t="s">
        <v>3</v>
      </c>
      <c r="G226" s="7" t="s">
        <v>8</v>
      </c>
      <c r="H226" s="7" t="s">
        <v>19</v>
      </c>
      <c r="I226" s="7" t="s">
        <v>132</v>
      </c>
      <c r="J226" s="7" t="s">
        <v>133</v>
      </c>
      <c r="K226" s="7" t="s">
        <v>134</v>
      </c>
      <c r="L226" s="7" t="s">
        <v>135</v>
      </c>
      <c r="M226" s="7" t="s">
        <v>136</v>
      </c>
      <c r="N226" s="7" t="s">
        <v>137</v>
      </c>
      <c r="O226" s="7" t="s">
        <v>138</v>
      </c>
      <c r="P226" s="7" t="s">
        <v>139</v>
      </c>
      <c r="Q226" s="7" t="s">
        <v>140</v>
      </c>
      <c r="Y226" s="7">
        <v>384.8</v>
      </c>
      <c r="BE226" s="7">
        <v>11.54</v>
      </c>
      <c r="BO226" s="7">
        <v>63.88</v>
      </c>
      <c r="BP226" s="7">
        <v>17.51</v>
      </c>
      <c r="BQ226" s="7">
        <v>4.09</v>
      </c>
      <c r="BS226" s="7">
        <v>229.76</v>
      </c>
      <c r="BZ226" s="7">
        <v>3.85</v>
      </c>
    </row>
    <row r="227" ht="12.0" customHeight="1">
      <c r="A227" s="24">
        <v>44646.0</v>
      </c>
      <c r="B227" s="24">
        <v>44650.0</v>
      </c>
      <c r="C227" s="25">
        <f t="shared" si="1"/>
        <v>44652</v>
      </c>
      <c r="D227" s="26" t="s">
        <v>33</v>
      </c>
      <c r="E227" s="7" t="s">
        <v>131</v>
      </c>
      <c r="F227" s="7" t="s">
        <v>3</v>
      </c>
      <c r="G227" s="7" t="s">
        <v>9</v>
      </c>
      <c r="H227" s="7" t="s">
        <v>19</v>
      </c>
      <c r="I227" s="7" t="s">
        <v>132</v>
      </c>
      <c r="J227" s="7" t="s">
        <v>133</v>
      </c>
      <c r="K227" s="7" t="s">
        <v>134</v>
      </c>
      <c r="L227" s="7" t="s">
        <v>135</v>
      </c>
      <c r="M227" s="7" t="s">
        <v>136</v>
      </c>
      <c r="N227" s="7" t="s">
        <v>137</v>
      </c>
      <c r="O227" s="7" t="s">
        <v>138</v>
      </c>
      <c r="P227" s="7" t="s">
        <v>139</v>
      </c>
      <c r="Q227" s="7" t="s">
        <v>140</v>
      </c>
      <c r="Y227" s="7">
        <v>384.8</v>
      </c>
      <c r="BE227" s="7">
        <v>11.54</v>
      </c>
      <c r="BO227" s="7">
        <v>70.8</v>
      </c>
      <c r="BP227" s="7">
        <v>-258.73</v>
      </c>
      <c r="BQ227" s="7">
        <v>-60.51</v>
      </c>
      <c r="BS227" s="7">
        <v>574.13</v>
      </c>
      <c r="BZ227" s="7">
        <v>3.85</v>
      </c>
    </row>
    <row r="228" ht="12.0" customHeight="1">
      <c r="A228" s="24">
        <v>44646.0</v>
      </c>
      <c r="B228" s="24">
        <v>44650.0</v>
      </c>
      <c r="C228" s="25">
        <f t="shared" si="1"/>
        <v>44652</v>
      </c>
      <c r="D228" s="26" t="s">
        <v>33</v>
      </c>
      <c r="E228" s="7" t="s">
        <v>131</v>
      </c>
      <c r="F228" s="7" t="s">
        <v>3</v>
      </c>
      <c r="G228" s="7" t="s">
        <v>10</v>
      </c>
      <c r="H228" s="7" t="s">
        <v>19</v>
      </c>
      <c r="I228" s="7" t="s">
        <v>132</v>
      </c>
      <c r="J228" s="7" t="s">
        <v>133</v>
      </c>
      <c r="K228" s="7" t="s">
        <v>134</v>
      </c>
      <c r="L228" s="7" t="s">
        <v>135</v>
      </c>
      <c r="M228" s="7" t="s">
        <v>136</v>
      </c>
      <c r="N228" s="7" t="s">
        <v>137</v>
      </c>
      <c r="O228" s="7" t="s">
        <v>138</v>
      </c>
      <c r="P228" s="7" t="s">
        <v>139</v>
      </c>
      <c r="Q228" s="7" t="s">
        <v>140</v>
      </c>
      <c r="Y228" s="7">
        <v>384.8</v>
      </c>
      <c r="BE228" s="7">
        <v>15.39</v>
      </c>
      <c r="BO228" s="7">
        <v>63.88</v>
      </c>
      <c r="BP228" s="7">
        <v>18.88</v>
      </c>
      <c r="BQ228" s="7">
        <v>4.41</v>
      </c>
      <c r="BR228" s="7">
        <v>0.96</v>
      </c>
      <c r="BS228" s="7">
        <v>240.56</v>
      </c>
      <c r="BZ228" s="7">
        <v>3.85</v>
      </c>
    </row>
    <row r="229" ht="12.0" customHeight="1">
      <c r="A229" s="24">
        <v>44646.0</v>
      </c>
      <c r="B229" s="24">
        <v>44650.0</v>
      </c>
      <c r="C229" s="25">
        <f t="shared" si="1"/>
        <v>44652</v>
      </c>
      <c r="D229" s="26" t="s">
        <v>33</v>
      </c>
      <c r="E229" s="7" t="s">
        <v>131</v>
      </c>
      <c r="F229" s="7" t="s">
        <v>3</v>
      </c>
      <c r="G229" s="7" t="s">
        <v>11</v>
      </c>
      <c r="H229" s="7" t="s">
        <v>19</v>
      </c>
      <c r="I229" s="7" t="s">
        <v>132</v>
      </c>
      <c r="J229" s="7" t="s">
        <v>133</v>
      </c>
      <c r="K229" s="7" t="s">
        <v>134</v>
      </c>
      <c r="L229" s="7" t="s">
        <v>135</v>
      </c>
      <c r="M229" s="7" t="s">
        <v>136</v>
      </c>
      <c r="N229" s="7" t="s">
        <v>137</v>
      </c>
      <c r="O229" s="7" t="s">
        <v>138</v>
      </c>
      <c r="P229" s="7" t="s">
        <v>139</v>
      </c>
      <c r="Q229" s="7" t="s">
        <v>140</v>
      </c>
      <c r="Y229" s="7">
        <v>384.8</v>
      </c>
      <c r="BE229" s="7">
        <v>15.39</v>
      </c>
      <c r="BO229" s="7">
        <v>63.88</v>
      </c>
      <c r="BP229" s="7">
        <v>8.63</v>
      </c>
      <c r="BQ229" s="7">
        <v>2.02</v>
      </c>
      <c r="BR229" s="7">
        <v>0.96</v>
      </c>
      <c r="BS229" s="7">
        <v>574.13</v>
      </c>
      <c r="BZ229" s="7">
        <v>3.85</v>
      </c>
    </row>
    <row r="230" ht="12.0" customHeight="1">
      <c r="A230" s="24">
        <v>44646.0</v>
      </c>
      <c r="B230" s="24">
        <v>44650.0</v>
      </c>
      <c r="C230" s="25">
        <f t="shared" si="1"/>
        <v>44652</v>
      </c>
      <c r="D230" s="26" t="s">
        <v>33</v>
      </c>
      <c r="E230" s="7" t="s">
        <v>131</v>
      </c>
      <c r="F230" s="7" t="s">
        <v>3</v>
      </c>
      <c r="G230" s="7" t="s">
        <v>3</v>
      </c>
      <c r="H230" s="7" t="s">
        <v>19</v>
      </c>
      <c r="I230" s="7" t="s">
        <v>132</v>
      </c>
      <c r="J230" s="7" t="s">
        <v>133</v>
      </c>
      <c r="K230" s="7" t="s">
        <v>134</v>
      </c>
      <c r="L230" s="7" t="s">
        <v>135</v>
      </c>
      <c r="M230" s="7" t="s">
        <v>136</v>
      </c>
      <c r="N230" s="7" t="s">
        <v>137</v>
      </c>
      <c r="O230" s="7" t="s">
        <v>138</v>
      </c>
      <c r="P230" s="7" t="s">
        <v>139</v>
      </c>
      <c r="Q230" s="7" t="s">
        <v>140</v>
      </c>
      <c r="Y230" s="7">
        <v>384.8</v>
      </c>
      <c r="BE230" s="7">
        <v>15.39</v>
      </c>
      <c r="BO230" s="7">
        <v>63.88</v>
      </c>
      <c r="BP230" s="7">
        <v>5.9</v>
      </c>
      <c r="BQ230" s="7">
        <v>1.38</v>
      </c>
      <c r="BS230" s="7">
        <v>524.63</v>
      </c>
      <c r="BZ230" s="7">
        <v>3.85</v>
      </c>
    </row>
    <row r="231" ht="12.0" customHeight="1">
      <c r="A231" s="24">
        <v>44646.0</v>
      </c>
      <c r="B231" s="24">
        <v>44650.0</v>
      </c>
      <c r="C231" s="25">
        <f t="shared" si="1"/>
        <v>44652</v>
      </c>
      <c r="D231" s="26" t="s">
        <v>33</v>
      </c>
      <c r="E231" s="7" t="s">
        <v>131</v>
      </c>
      <c r="F231" s="7" t="s">
        <v>3</v>
      </c>
      <c r="G231" s="7" t="s">
        <v>12</v>
      </c>
      <c r="H231" s="7" t="s">
        <v>19</v>
      </c>
      <c r="I231" s="7" t="s">
        <v>132</v>
      </c>
      <c r="J231" s="7" t="s">
        <v>133</v>
      </c>
      <c r="K231" s="7" t="s">
        <v>134</v>
      </c>
      <c r="L231" s="7" t="s">
        <v>135</v>
      </c>
      <c r="M231" s="7" t="s">
        <v>136</v>
      </c>
      <c r="N231" s="7" t="s">
        <v>137</v>
      </c>
      <c r="O231" s="7" t="s">
        <v>138</v>
      </c>
      <c r="P231" s="7" t="s">
        <v>139</v>
      </c>
      <c r="Q231" s="7" t="s">
        <v>140</v>
      </c>
      <c r="Y231" s="7">
        <v>961.6</v>
      </c>
      <c r="AZ231" s="7">
        <v>61.76</v>
      </c>
      <c r="BE231" s="7">
        <v>38.47</v>
      </c>
      <c r="BO231" s="7">
        <v>176.93</v>
      </c>
      <c r="BP231" s="7">
        <v>42.36</v>
      </c>
      <c r="BQ231" s="7">
        <v>9.91</v>
      </c>
      <c r="BR231" s="7">
        <v>2.16</v>
      </c>
      <c r="BS231" s="7">
        <v>574.13</v>
      </c>
      <c r="BZ231" s="7">
        <v>9.62</v>
      </c>
    </row>
    <row r="232" ht="12.0" customHeight="1">
      <c r="A232" s="24">
        <v>44646.0</v>
      </c>
      <c r="B232" s="24">
        <v>44650.0</v>
      </c>
      <c r="C232" s="25">
        <f t="shared" si="1"/>
        <v>44652</v>
      </c>
      <c r="D232" s="26" t="s">
        <v>33</v>
      </c>
      <c r="E232" s="7" t="s">
        <v>131</v>
      </c>
      <c r="F232" s="7" t="s">
        <v>3</v>
      </c>
      <c r="G232" s="7" t="s">
        <v>13</v>
      </c>
      <c r="H232" s="7" t="s">
        <v>19</v>
      </c>
      <c r="I232" s="7" t="s">
        <v>132</v>
      </c>
      <c r="J232" s="7" t="s">
        <v>133</v>
      </c>
      <c r="K232" s="7" t="s">
        <v>134</v>
      </c>
      <c r="L232" s="7" t="s">
        <v>135</v>
      </c>
      <c r="M232" s="7" t="s">
        <v>136</v>
      </c>
      <c r="N232" s="7" t="s">
        <v>137</v>
      </c>
      <c r="O232" s="7" t="s">
        <v>138</v>
      </c>
      <c r="P232" s="7" t="s">
        <v>139</v>
      </c>
      <c r="Q232" s="7" t="s">
        <v>140</v>
      </c>
      <c r="Y232" s="7">
        <v>384.8</v>
      </c>
      <c r="BE232" s="7">
        <v>11.54</v>
      </c>
      <c r="BO232" s="7">
        <v>63.88</v>
      </c>
      <c r="BP232" s="7">
        <v>4.39</v>
      </c>
      <c r="BQ232" s="7">
        <v>1.03</v>
      </c>
      <c r="BR232" s="7">
        <v>0.96</v>
      </c>
      <c r="BS232" s="7">
        <v>574.13</v>
      </c>
      <c r="BZ232" s="7">
        <v>3.85</v>
      </c>
    </row>
    <row r="233" ht="12.0" customHeight="1">
      <c r="A233" s="24">
        <v>44646.0</v>
      </c>
      <c r="B233" s="24">
        <v>44650.0</v>
      </c>
      <c r="C233" s="25">
        <f t="shared" si="1"/>
        <v>44652</v>
      </c>
      <c r="D233" s="26" t="s">
        <v>33</v>
      </c>
      <c r="E233" s="7" t="s">
        <v>131</v>
      </c>
      <c r="F233" s="7" t="s">
        <v>3</v>
      </c>
      <c r="G233" s="7" t="s">
        <v>14</v>
      </c>
      <c r="H233" s="7" t="s">
        <v>19</v>
      </c>
      <c r="I233" s="7" t="s">
        <v>132</v>
      </c>
      <c r="J233" s="7" t="s">
        <v>133</v>
      </c>
      <c r="K233" s="7" t="s">
        <v>134</v>
      </c>
      <c r="L233" s="7" t="s">
        <v>135</v>
      </c>
      <c r="M233" s="7" t="s">
        <v>136</v>
      </c>
      <c r="N233" s="7" t="s">
        <v>137</v>
      </c>
      <c r="O233" s="7" t="s">
        <v>138</v>
      </c>
      <c r="P233" s="7" t="s">
        <v>139</v>
      </c>
      <c r="Q233" s="7" t="s">
        <v>140</v>
      </c>
      <c r="Y233" s="7">
        <v>384.8</v>
      </c>
      <c r="BE233" s="7">
        <v>15.39</v>
      </c>
      <c r="BO233" s="7">
        <v>63.88</v>
      </c>
      <c r="BP233" s="7">
        <v>17.88</v>
      </c>
      <c r="BQ233" s="7">
        <v>4.18</v>
      </c>
      <c r="BS233" s="7">
        <v>244.86</v>
      </c>
      <c r="BZ233" s="7">
        <v>3.85</v>
      </c>
    </row>
    <row r="234" ht="12.0" customHeight="1">
      <c r="A234" s="24">
        <v>44660.0</v>
      </c>
      <c r="B234" s="24">
        <v>44664.0</v>
      </c>
      <c r="C234" s="25">
        <f t="shared" si="1"/>
        <v>44666</v>
      </c>
      <c r="D234" s="26" t="s">
        <v>34</v>
      </c>
      <c r="E234" s="7" t="s">
        <v>131</v>
      </c>
      <c r="F234" s="7" t="s">
        <v>3</v>
      </c>
      <c r="G234" s="7" t="s">
        <v>4</v>
      </c>
      <c r="H234" s="7" t="s">
        <v>19</v>
      </c>
      <c r="I234" s="7" t="s">
        <v>132</v>
      </c>
      <c r="J234" s="7" t="s">
        <v>133</v>
      </c>
      <c r="K234" s="7" t="s">
        <v>134</v>
      </c>
      <c r="L234" s="7" t="s">
        <v>135</v>
      </c>
      <c r="M234" s="7" t="s">
        <v>136</v>
      </c>
      <c r="N234" s="7" t="s">
        <v>137</v>
      </c>
      <c r="O234" s="7" t="s">
        <v>138</v>
      </c>
      <c r="P234" s="7" t="s">
        <v>139</v>
      </c>
      <c r="Q234" s="7" t="s">
        <v>140</v>
      </c>
      <c r="Y234" s="7">
        <v>384.8</v>
      </c>
      <c r="BE234" s="7">
        <v>15.39</v>
      </c>
      <c r="BO234" s="7">
        <v>63.88</v>
      </c>
      <c r="BP234" s="7">
        <v>18.89</v>
      </c>
      <c r="BQ234" s="7">
        <v>4.42</v>
      </c>
      <c r="BS234" s="7">
        <v>240.56</v>
      </c>
      <c r="BZ234" s="7">
        <v>3.85</v>
      </c>
    </row>
    <row r="235" ht="12.0" customHeight="1">
      <c r="A235" s="24">
        <v>44660.0</v>
      </c>
      <c r="B235" s="24">
        <v>44664.0</v>
      </c>
      <c r="C235" s="25">
        <f t="shared" si="1"/>
        <v>44666</v>
      </c>
      <c r="D235" s="26" t="s">
        <v>34</v>
      </c>
      <c r="E235" s="7" t="s">
        <v>131</v>
      </c>
      <c r="F235" s="7" t="s">
        <v>3</v>
      </c>
      <c r="G235" s="7" t="s">
        <v>3</v>
      </c>
      <c r="H235" s="7" t="s">
        <v>19</v>
      </c>
      <c r="I235" s="7" t="s">
        <v>132</v>
      </c>
      <c r="J235" s="7" t="s">
        <v>133</v>
      </c>
      <c r="K235" s="7" t="s">
        <v>134</v>
      </c>
      <c r="L235" s="7" t="s">
        <v>135</v>
      </c>
      <c r="M235" s="7" t="s">
        <v>136</v>
      </c>
      <c r="N235" s="7" t="s">
        <v>137</v>
      </c>
      <c r="O235" s="7" t="s">
        <v>138</v>
      </c>
      <c r="P235" s="7" t="s">
        <v>139</v>
      </c>
      <c r="Q235" s="7" t="s">
        <v>140</v>
      </c>
      <c r="Y235" s="7">
        <v>384.8</v>
      </c>
      <c r="BE235" s="7">
        <v>13.47</v>
      </c>
      <c r="BO235" s="7">
        <v>63.88</v>
      </c>
      <c r="BP235" s="7">
        <v>19.09</v>
      </c>
      <c r="BQ235" s="7">
        <v>4.47</v>
      </c>
      <c r="BS235" s="7">
        <v>159.44</v>
      </c>
      <c r="BZ235" s="7">
        <v>3.85</v>
      </c>
    </row>
    <row r="236" ht="12.0" customHeight="1">
      <c r="A236" s="24">
        <v>44660.0</v>
      </c>
      <c r="B236" s="24">
        <v>44664.0</v>
      </c>
      <c r="C236" s="25">
        <f t="shared" si="1"/>
        <v>44666</v>
      </c>
      <c r="D236" s="26" t="s">
        <v>34</v>
      </c>
      <c r="E236" s="7" t="s">
        <v>131</v>
      </c>
      <c r="F236" s="7" t="s">
        <v>3</v>
      </c>
      <c r="G236" s="7" t="s">
        <v>5</v>
      </c>
      <c r="H236" s="7" t="s">
        <v>19</v>
      </c>
      <c r="I236" s="7" t="s">
        <v>132</v>
      </c>
      <c r="J236" s="7" t="s">
        <v>133</v>
      </c>
      <c r="K236" s="7" t="s">
        <v>134</v>
      </c>
      <c r="L236" s="7" t="s">
        <v>135</v>
      </c>
      <c r="M236" s="7" t="s">
        <v>136</v>
      </c>
      <c r="N236" s="7" t="s">
        <v>137</v>
      </c>
      <c r="O236" s="7" t="s">
        <v>138</v>
      </c>
      <c r="P236" s="7" t="s">
        <v>139</v>
      </c>
      <c r="Q236" s="7" t="s">
        <v>140</v>
      </c>
      <c r="Y236" s="7">
        <v>384.8</v>
      </c>
      <c r="BE236" s="7">
        <v>15.39</v>
      </c>
      <c r="BO236" s="7">
        <v>63.88</v>
      </c>
      <c r="BP236" s="7">
        <v>17.63</v>
      </c>
      <c r="BQ236" s="7">
        <v>4.13</v>
      </c>
      <c r="BR236" s="7">
        <v>0.96</v>
      </c>
      <c r="BS236" s="7">
        <v>240.56</v>
      </c>
      <c r="BZ236" s="7">
        <v>3.85</v>
      </c>
    </row>
    <row r="237" ht="12.0" customHeight="1">
      <c r="A237" s="24">
        <v>44660.0</v>
      </c>
      <c r="B237" s="24">
        <v>44664.0</v>
      </c>
      <c r="C237" s="25">
        <f t="shared" si="1"/>
        <v>44666</v>
      </c>
      <c r="D237" s="26" t="s">
        <v>34</v>
      </c>
      <c r="E237" s="7" t="s">
        <v>131</v>
      </c>
      <c r="F237" s="7" t="s">
        <v>3</v>
      </c>
      <c r="G237" s="7" t="s">
        <v>6</v>
      </c>
      <c r="H237" s="7" t="s">
        <v>19</v>
      </c>
      <c r="I237" s="7" t="s">
        <v>132</v>
      </c>
      <c r="J237" s="7" t="s">
        <v>133</v>
      </c>
      <c r="K237" s="7" t="s">
        <v>134</v>
      </c>
      <c r="L237" s="7" t="s">
        <v>135</v>
      </c>
      <c r="M237" s="7" t="s">
        <v>136</v>
      </c>
      <c r="N237" s="7" t="s">
        <v>137</v>
      </c>
      <c r="O237" s="7" t="s">
        <v>138</v>
      </c>
      <c r="P237" s="7" t="s">
        <v>139</v>
      </c>
      <c r="Q237" s="7" t="s">
        <v>140</v>
      </c>
      <c r="Y237" s="7">
        <v>384.8</v>
      </c>
      <c r="BE237" s="7">
        <v>15.39</v>
      </c>
      <c r="BO237" s="7">
        <v>63.88</v>
      </c>
      <c r="BP237" s="7">
        <v>19.12</v>
      </c>
      <c r="BQ237" s="7">
        <v>4.48</v>
      </c>
      <c r="BR237" s="7">
        <v>0.96</v>
      </c>
      <c r="BS237" s="7">
        <v>229.09</v>
      </c>
      <c r="BZ237" s="7">
        <v>3.85</v>
      </c>
    </row>
    <row r="238" ht="12.0" customHeight="1">
      <c r="A238" s="24">
        <v>44660.0</v>
      </c>
      <c r="B238" s="24">
        <v>44664.0</v>
      </c>
      <c r="C238" s="25">
        <f t="shared" si="1"/>
        <v>44666</v>
      </c>
      <c r="D238" s="26" t="s">
        <v>34</v>
      </c>
      <c r="E238" s="7" t="s">
        <v>131</v>
      </c>
      <c r="F238" s="7" t="s">
        <v>3</v>
      </c>
      <c r="G238" s="7" t="s">
        <v>7</v>
      </c>
      <c r="H238" s="7" t="s">
        <v>19</v>
      </c>
      <c r="I238" s="7" t="s">
        <v>132</v>
      </c>
      <c r="J238" s="7" t="s">
        <v>133</v>
      </c>
      <c r="K238" s="7" t="s">
        <v>134</v>
      </c>
      <c r="L238" s="7" t="s">
        <v>135</v>
      </c>
      <c r="M238" s="7" t="s">
        <v>136</v>
      </c>
      <c r="N238" s="7" t="s">
        <v>137</v>
      </c>
      <c r="O238" s="7" t="s">
        <v>138</v>
      </c>
      <c r="P238" s="7" t="s">
        <v>139</v>
      </c>
      <c r="Q238" s="7" t="s">
        <v>140</v>
      </c>
      <c r="Y238" s="7">
        <v>576.8</v>
      </c>
      <c r="BE238" s="7">
        <v>23.07</v>
      </c>
      <c r="BO238" s="7">
        <v>95.75</v>
      </c>
      <c r="BP238" s="7">
        <v>31.44</v>
      </c>
      <c r="BQ238" s="7">
        <v>7.36</v>
      </c>
      <c r="BS238" s="7">
        <v>209.18</v>
      </c>
      <c r="BZ238" s="7">
        <v>5.77</v>
      </c>
    </row>
    <row r="239" ht="12.0" customHeight="1">
      <c r="A239" s="24">
        <v>44660.0</v>
      </c>
      <c r="B239" s="24">
        <v>44664.0</v>
      </c>
      <c r="C239" s="25">
        <f t="shared" si="1"/>
        <v>44666</v>
      </c>
      <c r="D239" s="26" t="s">
        <v>34</v>
      </c>
      <c r="E239" s="7" t="s">
        <v>131</v>
      </c>
      <c r="F239" s="7" t="s">
        <v>3</v>
      </c>
      <c r="G239" s="7" t="s">
        <v>8</v>
      </c>
      <c r="H239" s="7" t="s">
        <v>19</v>
      </c>
      <c r="I239" s="7" t="s">
        <v>132</v>
      </c>
      <c r="J239" s="7" t="s">
        <v>133</v>
      </c>
      <c r="K239" s="7" t="s">
        <v>134</v>
      </c>
      <c r="L239" s="7" t="s">
        <v>135</v>
      </c>
      <c r="M239" s="7" t="s">
        <v>136</v>
      </c>
      <c r="N239" s="7" t="s">
        <v>137</v>
      </c>
      <c r="O239" s="7" t="s">
        <v>138</v>
      </c>
      <c r="P239" s="7" t="s">
        <v>139</v>
      </c>
      <c r="Q239" s="7" t="s">
        <v>140</v>
      </c>
      <c r="Y239" s="7">
        <v>384.8</v>
      </c>
      <c r="BE239" s="7">
        <v>11.54</v>
      </c>
      <c r="BO239" s="7">
        <v>63.88</v>
      </c>
      <c r="BP239" s="7">
        <v>17.51</v>
      </c>
      <c r="BQ239" s="7">
        <v>4.1</v>
      </c>
      <c r="BS239" s="7">
        <v>229.76</v>
      </c>
      <c r="BZ239" s="7">
        <v>3.85</v>
      </c>
    </row>
    <row r="240" ht="12.0" customHeight="1">
      <c r="A240" s="24">
        <v>44660.0</v>
      </c>
      <c r="B240" s="24">
        <v>44664.0</v>
      </c>
      <c r="C240" s="25">
        <f t="shared" si="1"/>
        <v>44666</v>
      </c>
      <c r="D240" s="26" t="s">
        <v>34</v>
      </c>
      <c r="E240" s="7" t="s">
        <v>131</v>
      </c>
      <c r="F240" s="7" t="s">
        <v>3</v>
      </c>
      <c r="G240" s="7" t="s">
        <v>9</v>
      </c>
      <c r="H240" s="7" t="s">
        <v>19</v>
      </c>
      <c r="I240" s="7" t="s">
        <v>132</v>
      </c>
      <c r="J240" s="7" t="s">
        <v>133</v>
      </c>
      <c r="K240" s="7" t="s">
        <v>134</v>
      </c>
      <c r="L240" s="7" t="s">
        <v>135</v>
      </c>
      <c r="M240" s="7" t="s">
        <v>136</v>
      </c>
      <c r="N240" s="7" t="s">
        <v>137</v>
      </c>
      <c r="O240" s="7" t="s">
        <v>138</v>
      </c>
      <c r="P240" s="7" t="s">
        <v>139</v>
      </c>
      <c r="Q240" s="7" t="s">
        <v>140</v>
      </c>
      <c r="Y240" s="7">
        <v>384.8</v>
      </c>
      <c r="BE240" s="7">
        <v>11.54</v>
      </c>
      <c r="BO240" s="7">
        <v>70.8</v>
      </c>
      <c r="BP240" s="7">
        <v>-14.22</v>
      </c>
      <c r="BQ240" s="7">
        <v>-3.33</v>
      </c>
      <c r="BS240" s="7">
        <v>574.13</v>
      </c>
      <c r="BZ240" s="7">
        <v>3.85</v>
      </c>
    </row>
    <row r="241" ht="12.0" customHeight="1">
      <c r="A241" s="24">
        <v>44660.0</v>
      </c>
      <c r="B241" s="24">
        <v>44664.0</v>
      </c>
      <c r="C241" s="25">
        <f t="shared" si="1"/>
        <v>44666</v>
      </c>
      <c r="D241" s="26" t="s">
        <v>34</v>
      </c>
      <c r="E241" s="7" t="s">
        <v>131</v>
      </c>
      <c r="F241" s="7" t="s">
        <v>3</v>
      </c>
      <c r="G241" s="7" t="s">
        <v>10</v>
      </c>
      <c r="H241" s="7" t="s">
        <v>19</v>
      </c>
      <c r="I241" s="7" t="s">
        <v>132</v>
      </c>
      <c r="J241" s="7" t="s">
        <v>133</v>
      </c>
      <c r="K241" s="7" t="s">
        <v>134</v>
      </c>
      <c r="L241" s="7" t="s">
        <v>135</v>
      </c>
      <c r="M241" s="7" t="s">
        <v>136</v>
      </c>
      <c r="N241" s="7" t="s">
        <v>137</v>
      </c>
      <c r="O241" s="7" t="s">
        <v>138</v>
      </c>
      <c r="P241" s="7" t="s">
        <v>139</v>
      </c>
      <c r="Q241" s="7" t="s">
        <v>140</v>
      </c>
      <c r="Y241" s="7">
        <v>384.8</v>
      </c>
      <c r="BE241" s="7">
        <v>15.39</v>
      </c>
      <c r="BO241" s="7">
        <v>63.88</v>
      </c>
      <c r="BP241" s="7">
        <v>18.89</v>
      </c>
      <c r="BQ241" s="7">
        <v>4.42</v>
      </c>
      <c r="BR241" s="7">
        <v>0.96</v>
      </c>
      <c r="BS241" s="7">
        <v>240.56</v>
      </c>
      <c r="BZ241" s="7">
        <v>3.85</v>
      </c>
    </row>
    <row r="242" ht="12.0" customHeight="1">
      <c r="A242" s="24">
        <v>44660.0</v>
      </c>
      <c r="B242" s="24">
        <v>44664.0</v>
      </c>
      <c r="C242" s="25">
        <f t="shared" si="1"/>
        <v>44666</v>
      </c>
      <c r="D242" s="26" t="s">
        <v>34</v>
      </c>
      <c r="E242" s="7" t="s">
        <v>131</v>
      </c>
      <c r="F242" s="7" t="s">
        <v>3</v>
      </c>
      <c r="G242" s="7" t="s">
        <v>11</v>
      </c>
      <c r="H242" s="7" t="s">
        <v>19</v>
      </c>
      <c r="I242" s="7" t="s">
        <v>132</v>
      </c>
      <c r="J242" s="7" t="s">
        <v>133</v>
      </c>
      <c r="K242" s="7" t="s">
        <v>134</v>
      </c>
      <c r="L242" s="7" t="s">
        <v>135</v>
      </c>
      <c r="M242" s="7" t="s">
        <v>136</v>
      </c>
      <c r="N242" s="7" t="s">
        <v>137</v>
      </c>
      <c r="O242" s="7" t="s">
        <v>138</v>
      </c>
      <c r="P242" s="7" t="s">
        <v>139</v>
      </c>
      <c r="Q242" s="7" t="s">
        <v>140</v>
      </c>
      <c r="Y242" s="7">
        <v>384.8</v>
      </c>
      <c r="BE242" s="7">
        <v>15.39</v>
      </c>
      <c r="BO242" s="7">
        <v>63.88</v>
      </c>
      <c r="BP242" s="7">
        <v>8.62</v>
      </c>
      <c r="BQ242" s="7">
        <v>2.01</v>
      </c>
      <c r="BR242" s="7">
        <v>0.96</v>
      </c>
      <c r="BS242" s="7">
        <v>574.13</v>
      </c>
      <c r="BZ242" s="7">
        <v>3.85</v>
      </c>
    </row>
    <row r="243" ht="12.0" customHeight="1">
      <c r="A243" s="24">
        <v>44660.0</v>
      </c>
      <c r="B243" s="24">
        <v>44664.0</v>
      </c>
      <c r="C243" s="25">
        <f t="shared" si="1"/>
        <v>44666</v>
      </c>
      <c r="D243" s="26" t="s">
        <v>34</v>
      </c>
      <c r="E243" s="7" t="s">
        <v>131</v>
      </c>
      <c r="F243" s="7" t="s">
        <v>3</v>
      </c>
      <c r="G243" s="7" t="s">
        <v>3</v>
      </c>
      <c r="H243" s="7" t="s">
        <v>19</v>
      </c>
      <c r="I243" s="7" t="s">
        <v>132</v>
      </c>
      <c r="J243" s="7" t="s">
        <v>133</v>
      </c>
      <c r="K243" s="7" t="s">
        <v>134</v>
      </c>
      <c r="L243" s="7" t="s">
        <v>135</v>
      </c>
      <c r="M243" s="7" t="s">
        <v>136</v>
      </c>
      <c r="N243" s="7" t="s">
        <v>137</v>
      </c>
      <c r="O243" s="7" t="s">
        <v>138</v>
      </c>
      <c r="P243" s="7" t="s">
        <v>139</v>
      </c>
      <c r="Q243" s="7" t="s">
        <v>140</v>
      </c>
      <c r="Y243" s="7">
        <v>384.8</v>
      </c>
      <c r="BE243" s="7">
        <v>15.39</v>
      </c>
      <c r="BO243" s="7">
        <v>63.88</v>
      </c>
      <c r="BP243" s="7">
        <v>5.9</v>
      </c>
      <c r="BQ243" s="7">
        <v>1.38</v>
      </c>
      <c r="BS243" s="7">
        <v>524.63</v>
      </c>
      <c r="BZ243" s="7">
        <v>3.85</v>
      </c>
    </row>
    <row r="244" ht="12.0" customHeight="1">
      <c r="A244" s="24">
        <v>44660.0</v>
      </c>
      <c r="B244" s="24">
        <v>44664.0</v>
      </c>
      <c r="C244" s="25">
        <f t="shared" si="1"/>
        <v>44666</v>
      </c>
      <c r="D244" s="26" t="s">
        <v>34</v>
      </c>
      <c r="E244" s="7" t="s">
        <v>131</v>
      </c>
      <c r="F244" s="7" t="s">
        <v>3</v>
      </c>
      <c r="G244" s="7" t="s">
        <v>12</v>
      </c>
      <c r="H244" s="7" t="s">
        <v>19</v>
      </c>
      <c r="I244" s="7" t="s">
        <v>132</v>
      </c>
      <c r="J244" s="7" t="s">
        <v>133</v>
      </c>
      <c r="K244" s="7" t="s">
        <v>134</v>
      </c>
      <c r="L244" s="7" t="s">
        <v>135</v>
      </c>
      <c r="M244" s="7" t="s">
        <v>136</v>
      </c>
      <c r="N244" s="7" t="s">
        <v>137</v>
      </c>
      <c r="O244" s="7" t="s">
        <v>138</v>
      </c>
      <c r="P244" s="7" t="s">
        <v>139</v>
      </c>
      <c r="Q244" s="7" t="s">
        <v>140</v>
      </c>
      <c r="Y244" s="7">
        <v>961.6</v>
      </c>
      <c r="AZ244" s="7">
        <v>61.76</v>
      </c>
      <c r="BE244" s="7">
        <v>38.47</v>
      </c>
      <c r="BO244" s="7">
        <v>176.93</v>
      </c>
      <c r="BP244" s="7">
        <v>42.36</v>
      </c>
      <c r="BQ244" s="7">
        <v>9.91</v>
      </c>
      <c r="BR244" s="7">
        <v>2.16</v>
      </c>
      <c r="BS244" s="7">
        <v>574.13</v>
      </c>
      <c r="BZ244" s="7">
        <v>9.62</v>
      </c>
    </row>
    <row r="245" ht="12.0" customHeight="1">
      <c r="A245" s="24">
        <v>44660.0</v>
      </c>
      <c r="B245" s="24">
        <v>44664.0</v>
      </c>
      <c r="C245" s="25">
        <f t="shared" si="1"/>
        <v>44666</v>
      </c>
      <c r="D245" s="26" t="s">
        <v>34</v>
      </c>
      <c r="E245" s="7" t="s">
        <v>131</v>
      </c>
      <c r="F245" s="7" t="s">
        <v>3</v>
      </c>
      <c r="G245" s="7" t="s">
        <v>13</v>
      </c>
      <c r="H245" s="7" t="s">
        <v>19</v>
      </c>
      <c r="I245" s="7" t="s">
        <v>132</v>
      </c>
      <c r="J245" s="7" t="s">
        <v>133</v>
      </c>
      <c r="K245" s="7" t="s">
        <v>134</v>
      </c>
      <c r="L245" s="7" t="s">
        <v>135</v>
      </c>
      <c r="M245" s="7" t="s">
        <v>136</v>
      </c>
      <c r="N245" s="7" t="s">
        <v>137</v>
      </c>
      <c r="O245" s="7" t="s">
        <v>138</v>
      </c>
      <c r="P245" s="7" t="s">
        <v>139</v>
      </c>
      <c r="Q245" s="7" t="s">
        <v>140</v>
      </c>
      <c r="Y245" s="7">
        <v>384.8</v>
      </c>
      <c r="BE245" s="7">
        <v>11.54</v>
      </c>
      <c r="BO245" s="7">
        <v>63.88</v>
      </c>
      <c r="BP245" s="7">
        <v>4.38</v>
      </c>
      <c r="BQ245" s="7">
        <v>1.02</v>
      </c>
      <c r="BR245" s="7">
        <v>0.96</v>
      </c>
      <c r="BS245" s="7">
        <v>574.13</v>
      </c>
      <c r="BZ245" s="7">
        <v>3.85</v>
      </c>
    </row>
    <row r="246" ht="12.0" customHeight="1">
      <c r="A246" s="24">
        <v>44660.0</v>
      </c>
      <c r="B246" s="24">
        <v>44664.0</v>
      </c>
      <c r="C246" s="25">
        <f t="shared" si="1"/>
        <v>44666</v>
      </c>
      <c r="D246" s="26" t="s">
        <v>34</v>
      </c>
      <c r="E246" s="7" t="s">
        <v>131</v>
      </c>
      <c r="F246" s="7" t="s">
        <v>3</v>
      </c>
      <c r="G246" s="7" t="s">
        <v>14</v>
      </c>
      <c r="H246" s="7" t="s">
        <v>19</v>
      </c>
      <c r="I246" s="7" t="s">
        <v>132</v>
      </c>
      <c r="J246" s="7" t="s">
        <v>133</v>
      </c>
      <c r="K246" s="7" t="s">
        <v>134</v>
      </c>
      <c r="L246" s="7" t="s">
        <v>135</v>
      </c>
      <c r="M246" s="7" t="s">
        <v>136</v>
      </c>
      <c r="N246" s="7" t="s">
        <v>137</v>
      </c>
      <c r="O246" s="7" t="s">
        <v>138</v>
      </c>
      <c r="P246" s="7" t="s">
        <v>139</v>
      </c>
      <c r="Q246" s="7" t="s">
        <v>140</v>
      </c>
      <c r="Y246" s="7">
        <v>384.8</v>
      </c>
      <c r="BE246" s="7">
        <v>15.39</v>
      </c>
      <c r="BO246" s="7">
        <v>63.88</v>
      </c>
      <c r="BP246" s="7">
        <v>17.87</v>
      </c>
      <c r="BQ246" s="7">
        <v>4.18</v>
      </c>
      <c r="BS246" s="7">
        <v>244.86</v>
      </c>
      <c r="BZ246" s="7">
        <v>3.85</v>
      </c>
    </row>
    <row r="247" ht="12.0" customHeight="1">
      <c r="A247" s="24">
        <v>44674.0</v>
      </c>
      <c r="B247" s="24">
        <v>44678.0</v>
      </c>
      <c r="C247" s="25">
        <f t="shared" si="1"/>
        <v>44680</v>
      </c>
      <c r="D247" s="26" t="s">
        <v>35</v>
      </c>
      <c r="E247" s="7" t="s">
        <v>131</v>
      </c>
      <c r="F247" s="7" t="s">
        <v>3</v>
      </c>
      <c r="G247" s="7" t="s">
        <v>4</v>
      </c>
      <c r="H247" s="7" t="s">
        <v>19</v>
      </c>
      <c r="I247" s="7" t="s">
        <v>132</v>
      </c>
      <c r="J247" s="7" t="s">
        <v>133</v>
      </c>
      <c r="K247" s="7" t="s">
        <v>134</v>
      </c>
      <c r="L247" s="7" t="s">
        <v>135</v>
      </c>
      <c r="M247" s="7" t="s">
        <v>136</v>
      </c>
      <c r="N247" s="7" t="s">
        <v>137</v>
      </c>
      <c r="O247" s="7" t="s">
        <v>138</v>
      </c>
      <c r="P247" s="7" t="s">
        <v>139</v>
      </c>
      <c r="Q247" s="7" t="s">
        <v>140</v>
      </c>
      <c r="Y247" s="7">
        <v>384.8</v>
      </c>
      <c r="BE247" s="7">
        <v>15.39</v>
      </c>
      <c r="BO247" s="7">
        <v>63.88</v>
      </c>
      <c r="BP247" s="7">
        <v>18.89</v>
      </c>
      <c r="BQ247" s="7">
        <v>4.42</v>
      </c>
      <c r="BS247" s="7">
        <v>240.56</v>
      </c>
      <c r="BZ247" s="7">
        <v>3.85</v>
      </c>
    </row>
    <row r="248" ht="12.0" customHeight="1">
      <c r="A248" s="24">
        <v>44674.0</v>
      </c>
      <c r="B248" s="24">
        <v>44678.0</v>
      </c>
      <c r="C248" s="25">
        <f t="shared" si="1"/>
        <v>44680</v>
      </c>
      <c r="D248" s="26" t="s">
        <v>35</v>
      </c>
      <c r="E248" s="7" t="s">
        <v>131</v>
      </c>
      <c r="F248" s="7" t="s">
        <v>3</v>
      </c>
      <c r="G248" s="7" t="s">
        <v>3</v>
      </c>
      <c r="H248" s="7" t="s">
        <v>19</v>
      </c>
      <c r="I248" s="7" t="s">
        <v>132</v>
      </c>
      <c r="J248" s="7" t="s">
        <v>133</v>
      </c>
      <c r="K248" s="7" t="s">
        <v>134</v>
      </c>
      <c r="L248" s="7" t="s">
        <v>135</v>
      </c>
      <c r="M248" s="7" t="s">
        <v>136</v>
      </c>
      <c r="N248" s="7" t="s">
        <v>137</v>
      </c>
      <c r="O248" s="7" t="s">
        <v>138</v>
      </c>
      <c r="P248" s="7" t="s">
        <v>139</v>
      </c>
      <c r="Q248" s="7" t="s">
        <v>140</v>
      </c>
      <c r="Y248" s="7">
        <v>384.8</v>
      </c>
      <c r="BE248" s="7">
        <v>13.47</v>
      </c>
      <c r="BO248" s="7">
        <v>63.88</v>
      </c>
      <c r="BP248" s="7">
        <v>19.09</v>
      </c>
      <c r="BQ248" s="7">
        <v>4.46</v>
      </c>
      <c r="BS248" s="7">
        <v>159.44</v>
      </c>
      <c r="BZ248" s="7">
        <v>3.85</v>
      </c>
    </row>
    <row r="249" ht="12.0" customHeight="1">
      <c r="A249" s="24">
        <v>44674.0</v>
      </c>
      <c r="B249" s="24">
        <v>44678.0</v>
      </c>
      <c r="C249" s="25">
        <f t="shared" si="1"/>
        <v>44680</v>
      </c>
      <c r="D249" s="26" t="s">
        <v>35</v>
      </c>
      <c r="E249" s="7" t="s">
        <v>131</v>
      </c>
      <c r="F249" s="7" t="s">
        <v>3</v>
      </c>
      <c r="G249" s="7" t="s">
        <v>5</v>
      </c>
      <c r="H249" s="7" t="s">
        <v>19</v>
      </c>
      <c r="I249" s="7" t="s">
        <v>132</v>
      </c>
      <c r="J249" s="7" t="s">
        <v>133</v>
      </c>
      <c r="K249" s="7" t="s">
        <v>134</v>
      </c>
      <c r="L249" s="7" t="s">
        <v>135</v>
      </c>
      <c r="M249" s="7" t="s">
        <v>136</v>
      </c>
      <c r="N249" s="7" t="s">
        <v>137</v>
      </c>
      <c r="O249" s="7" t="s">
        <v>138</v>
      </c>
      <c r="P249" s="7" t="s">
        <v>139</v>
      </c>
      <c r="Q249" s="7" t="s">
        <v>140</v>
      </c>
      <c r="Y249" s="7">
        <v>384.8</v>
      </c>
      <c r="BE249" s="7">
        <v>15.39</v>
      </c>
      <c r="BO249" s="7">
        <v>63.88</v>
      </c>
      <c r="BP249" s="7">
        <v>17.64</v>
      </c>
      <c r="BQ249" s="7">
        <v>4.12</v>
      </c>
      <c r="BR249" s="7">
        <v>0.96</v>
      </c>
      <c r="BS249" s="7">
        <v>240.56</v>
      </c>
      <c r="BZ249" s="7">
        <v>3.85</v>
      </c>
    </row>
    <row r="250" ht="12.0" customHeight="1">
      <c r="A250" s="24">
        <v>44674.0</v>
      </c>
      <c r="B250" s="24">
        <v>44678.0</v>
      </c>
      <c r="C250" s="25">
        <f t="shared" si="1"/>
        <v>44680</v>
      </c>
      <c r="D250" s="26" t="s">
        <v>35</v>
      </c>
      <c r="E250" s="7" t="s">
        <v>131</v>
      </c>
      <c r="F250" s="7" t="s">
        <v>3</v>
      </c>
      <c r="G250" s="7" t="s">
        <v>6</v>
      </c>
      <c r="H250" s="7" t="s">
        <v>19</v>
      </c>
      <c r="I250" s="7" t="s">
        <v>132</v>
      </c>
      <c r="J250" s="7" t="s">
        <v>133</v>
      </c>
      <c r="K250" s="7" t="s">
        <v>134</v>
      </c>
      <c r="L250" s="7" t="s">
        <v>135</v>
      </c>
      <c r="M250" s="7" t="s">
        <v>136</v>
      </c>
      <c r="N250" s="7" t="s">
        <v>137</v>
      </c>
      <c r="O250" s="7" t="s">
        <v>138</v>
      </c>
      <c r="P250" s="7" t="s">
        <v>139</v>
      </c>
      <c r="Q250" s="7" t="s">
        <v>140</v>
      </c>
      <c r="Y250" s="7">
        <v>384.8</v>
      </c>
      <c r="BE250" s="7">
        <v>15.39</v>
      </c>
      <c r="BO250" s="7">
        <v>63.88</v>
      </c>
      <c r="BP250" s="7">
        <v>19.12</v>
      </c>
      <c r="BQ250" s="7">
        <v>4.47</v>
      </c>
      <c r="BR250" s="7">
        <v>0.96</v>
      </c>
      <c r="BS250" s="7">
        <v>229.09</v>
      </c>
      <c r="BZ250" s="7">
        <v>3.85</v>
      </c>
    </row>
    <row r="251" ht="12.0" customHeight="1">
      <c r="A251" s="24">
        <v>44674.0</v>
      </c>
      <c r="B251" s="24">
        <v>44678.0</v>
      </c>
      <c r="C251" s="25">
        <f t="shared" si="1"/>
        <v>44680</v>
      </c>
      <c r="D251" s="26" t="s">
        <v>35</v>
      </c>
      <c r="E251" s="7" t="s">
        <v>131</v>
      </c>
      <c r="F251" s="7" t="s">
        <v>3</v>
      </c>
      <c r="G251" s="7" t="s">
        <v>7</v>
      </c>
      <c r="H251" s="7" t="s">
        <v>19</v>
      </c>
      <c r="I251" s="7" t="s">
        <v>132</v>
      </c>
      <c r="J251" s="7" t="s">
        <v>133</v>
      </c>
      <c r="K251" s="7" t="s">
        <v>134</v>
      </c>
      <c r="L251" s="7" t="s">
        <v>135</v>
      </c>
      <c r="M251" s="7" t="s">
        <v>136</v>
      </c>
      <c r="N251" s="7" t="s">
        <v>137</v>
      </c>
      <c r="O251" s="7" t="s">
        <v>138</v>
      </c>
      <c r="P251" s="7" t="s">
        <v>139</v>
      </c>
      <c r="Q251" s="7" t="s">
        <v>140</v>
      </c>
      <c r="Y251" s="7">
        <v>576.8</v>
      </c>
      <c r="BE251" s="7">
        <v>23.07</v>
      </c>
      <c r="BO251" s="7">
        <v>95.75</v>
      </c>
      <c r="BP251" s="7">
        <v>31.44</v>
      </c>
      <c r="BQ251" s="7">
        <v>7.35</v>
      </c>
      <c r="BS251" s="7">
        <v>209.18</v>
      </c>
      <c r="BZ251" s="7">
        <v>5.77</v>
      </c>
    </row>
    <row r="252" ht="12.0" customHeight="1">
      <c r="A252" s="24">
        <v>44674.0</v>
      </c>
      <c r="B252" s="24">
        <v>44678.0</v>
      </c>
      <c r="C252" s="25">
        <f t="shared" si="1"/>
        <v>44680</v>
      </c>
      <c r="D252" s="26" t="s">
        <v>35</v>
      </c>
      <c r="E252" s="7" t="s">
        <v>131</v>
      </c>
      <c r="F252" s="7" t="s">
        <v>3</v>
      </c>
      <c r="G252" s="7" t="s">
        <v>8</v>
      </c>
      <c r="H252" s="7" t="s">
        <v>19</v>
      </c>
      <c r="I252" s="7" t="s">
        <v>132</v>
      </c>
      <c r="J252" s="7" t="s">
        <v>133</v>
      </c>
      <c r="K252" s="7" t="s">
        <v>134</v>
      </c>
      <c r="L252" s="7" t="s">
        <v>135</v>
      </c>
      <c r="M252" s="7" t="s">
        <v>136</v>
      </c>
      <c r="N252" s="7" t="s">
        <v>137</v>
      </c>
      <c r="O252" s="7" t="s">
        <v>138</v>
      </c>
      <c r="P252" s="7" t="s">
        <v>139</v>
      </c>
      <c r="Q252" s="7" t="s">
        <v>140</v>
      </c>
      <c r="Y252" s="7">
        <v>384.8</v>
      </c>
      <c r="BE252" s="7">
        <v>11.54</v>
      </c>
      <c r="BO252" s="7">
        <v>63.88</v>
      </c>
      <c r="BP252" s="7">
        <v>17.51</v>
      </c>
      <c r="BQ252" s="7">
        <v>4.09</v>
      </c>
      <c r="BS252" s="7">
        <v>229.76</v>
      </c>
      <c r="BZ252" s="7">
        <v>3.85</v>
      </c>
    </row>
    <row r="253" ht="12.0" customHeight="1">
      <c r="A253" s="24">
        <v>44674.0</v>
      </c>
      <c r="B253" s="24">
        <v>44678.0</v>
      </c>
      <c r="C253" s="25">
        <f t="shared" si="1"/>
        <v>44680</v>
      </c>
      <c r="D253" s="26" t="s">
        <v>35</v>
      </c>
      <c r="E253" s="7" t="s">
        <v>131</v>
      </c>
      <c r="F253" s="7" t="s">
        <v>3</v>
      </c>
      <c r="G253" s="7" t="s">
        <v>9</v>
      </c>
      <c r="H253" s="7" t="s">
        <v>19</v>
      </c>
      <c r="I253" s="7" t="s">
        <v>132</v>
      </c>
      <c r="J253" s="7" t="s">
        <v>133</v>
      </c>
      <c r="K253" s="7" t="s">
        <v>134</v>
      </c>
      <c r="L253" s="7" t="s">
        <v>135</v>
      </c>
      <c r="M253" s="7" t="s">
        <v>136</v>
      </c>
      <c r="N253" s="7" t="s">
        <v>137</v>
      </c>
      <c r="O253" s="7" t="s">
        <v>138</v>
      </c>
      <c r="P253" s="7" t="s">
        <v>139</v>
      </c>
      <c r="Q253" s="7" t="s">
        <v>140</v>
      </c>
      <c r="Y253" s="7">
        <v>384.8</v>
      </c>
      <c r="BE253" s="7">
        <v>11.54</v>
      </c>
      <c r="BO253" s="7">
        <v>70.8</v>
      </c>
      <c r="BP253" s="7">
        <v>4.38</v>
      </c>
      <c r="BQ253" s="7">
        <v>1.03</v>
      </c>
      <c r="BS253" s="7">
        <v>574.13</v>
      </c>
      <c r="BZ253" s="7">
        <v>3.85</v>
      </c>
    </row>
    <row r="254" ht="12.0" customHeight="1">
      <c r="A254" s="24">
        <v>44674.0</v>
      </c>
      <c r="B254" s="24">
        <v>44678.0</v>
      </c>
      <c r="C254" s="25">
        <f t="shared" si="1"/>
        <v>44680</v>
      </c>
      <c r="D254" s="26" t="s">
        <v>35</v>
      </c>
      <c r="E254" s="7" t="s">
        <v>131</v>
      </c>
      <c r="F254" s="7" t="s">
        <v>3</v>
      </c>
      <c r="G254" s="7" t="s">
        <v>10</v>
      </c>
      <c r="H254" s="7" t="s">
        <v>19</v>
      </c>
      <c r="I254" s="7" t="s">
        <v>132</v>
      </c>
      <c r="J254" s="7" t="s">
        <v>133</v>
      </c>
      <c r="K254" s="7" t="s">
        <v>134</v>
      </c>
      <c r="L254" s="7" t="s">
        <v>135</v>
      </c>
      <c r="M254" s="7" t="s">
        <v>136</v>
      </c>
      <c r="N254" s="7" t="s">
        <v>137</v>
      </c>
      <c r="O254" s="7" t="s">
        <v>138</v>
      </c>
      <c r="P254" s="7" t="s">
        <v>139</v>
      </c>
      <c r="Q254" s="7" t="s">
        <v>140</v>
      </c>
      <c r="Y254" s="7">
        <v>384.8</v>
      </c>
      <c r="BE254" s="7">
        <v>15.39</v>
      </c>
      <c r="BO254" s="7">
        <v>63.88</v>
      </c>
      <c r="BP254" s="7">
        <v>18.88</v>
      </c>
      <c r="BQ254" s="7">
        <v>4.42</v>
      </c>
      <c r="BR254" s="7">
        <v>0.96</v>
      </c>
      <c r="BS254" s="7">
        <v>240.56</v>
      </c>
      <c r="BZ254" s="7">
        <v>3.85</v>
      </c>
    </row>
    <row r="255" ht="12.0" customHeight="1">
      <c r="A255" s="24">
        <v>44674.0</v>
      </c>
      <c r="B255" s="24">
        <v>44678.0</v>
      </c>
      <c r="C255" s="25">
        <f t="shared" si="1"/>
        <v>44680</v>
      </c>
      <c r="D255" s="26" t="s">
        <v>35</v>
      </c>
      <c r="E255" s="7" t="s">
        <v>131</v>
      </c>
      <c r="F255" s="7" t="s">
        <v>3</v>
      </c>
      <c r="G255" s="7" t="s">
        <v>11</v>
      </c>
      <c r="H255" s="7" t="s">
        <v>19</v>
      </c>
      <c r="I255" s="7" t="s">
        <v>132</v>
      </c>
      <c r="J255" s="7" t="s">
        <v>133</v>
      </c>
      <c r="K255" s="7" t="s">
        <v>134</v>
      </c>
      <c r="L255" s="7" t="s">
        <v>135</v>
      </c>
      <c r="M255" s="7" t="s">
        <v>136</v>
      </c>
      <c r="N255" s="7" t="s">
        <v>137</v>
      </c>
      <c r="O255" s="7" t="s">
        <v>138</v>
      </c>
      <c r="P255" s="7" t="s">
        <v>139</v>
      </c>
      <c r="Q255" s="7" t="s">
        <v>140</v>
      </c>
      <c r="Y255" s="7">
        <v>384.8</v>
      </c>
      <c r="BE255" s="7">
        <v>15.39</v>
      </c>
      <c r="BO255" s="7">
        <v>63.88</v>
      </c>
      <c r="BP255" s="7">
        <v>8.62</v>
      </c>
      <c r="BQ255" s="7">
        <v>2.02</v>
      </c>
      <c r="BR255" s="7">
        <v>0.96</v>
      </c>
      <c r="BS255" s="7">
        <v>574.13</v>
      </c>
      <c r="BZ255" s="7">
        <v>3.85</v>
      </c>
    </row>
    <row r="256" ht="12.0" customHeight="1">
      <c r="A256" s="24">
        <v>44674.0</v>
      </c>
      <c r="B256" s="24">
        <v>44678.0</v>
      </c>
      <c r="C256" s="25">
        <f t="shared" si="1"/>
        <v>44680</v>
      </c>
      <c r="D256" s="26" t="s">
        <v>35</v>
      </c>
      <c r="E256" s="7" t="s">
        <v>131</v>
      </c>
      <c r="F256" s="7" t="s">
        <v>3</v>
      </c>
      <c r="G256" s="7" t="s">
        <v>3</v>
      </c>
      <c r="H256" s="7" t="s">
        <v>19</v>
      </c>
      <c r="I256" s="7" t="s">
        <v>132</v>
      </c>
      <c r="J256" s="7" t="s">
        <v>133</v>
      </c>
      <c r="K256" s="7" t="s">
        <v>134</v>
      </c>
      <c r="L256" s="7" t="s">
        <v>135</v>
      </c>
      <c r="M256" s="7" t="s">
        <v>136</v>
      </c>
      <c r="N256" s="7" t="s">
        <v>137</v>
      </c>
      <c r="O256" s="7" t="s">
        <v>138</v>
      </c>
      <c r="P256" s="7" t="s">
        <v>139</v>
      </c>
      <c r="Q256" s="7" t="s">
        <v>140</v>
      </c>
      <c r="Y256" s="7">
        <v>384.8</v>
      </c>
      <c r="BE256" s="7">
        <v>15.39</v>
      </c>
      <c r="BO256" s="7">
        <v>63.88</v>
      </c>
      <c r="BP256" s="7">
        <v>5.9</v>
      </c>
      <c r="BQ256" s="7">
        <v>1.38</v>
      </c>
      <c r="BS256" s="7">
        <v>524.63</v>
      </c>
      <c r="BZ256" s="7">
        <v>3.85</v>
      </c>
    </row>
    <row r="257" ht="12.0" customHeight="1">
      <c r="A257" s="24">
        <v>44674.0</v>
      </c>
      <c r="B257" s="24">
        <v>44678.0</v>
      </c>
      <c r="C257" s="25">
        <f t="shared" si="1"/>
        <v>44680</v>
      </c>
      <c r="D257" s="26" t="s">
        <v>35</v>
      </c>
      <c r="E257" s="7" t="s">
        <v>131</v>
      </c>
      <c r="F257" s="7" t="s">
        <v>3</v>
      </c>
      <c r="G257" s="7" t="s">
        <v>12</v>
      </c>
      <c r="H257" s="7" t="s">
        <v>19</v>
      </c>
      <c r="I257" s="7" t="s">
        <v>132</v>
      </c>
      <c r="J257" s="7" t="s">
        <v>133</v>
      </c>
      <c r="K257" s="7" t="s">
        <v>134</v>
      </c>
      <c r="L257" s="7" t="s">
        <v>135</v>
      </c>
      <c r="M257" s="7" t="s">
        <v>136</v>
      </c>
      <c r="N257" s="7" t="s">
        <v>137</v>
      </c>
      <c r="O257" s="7" t="s">
        <v>138</v>
      </c>
      <c r="P257" s="7" t="s">
        <v>139</v>
      </c>
      <c r="Q257" s="7" t="s">
        <v>140</v>
      </c>
      <c r="Y257" s="7">
        <v>961.6</v>
      </c>
      <c r="AZ257" s="7">
        <v>61.76</v>
      </c>
      <c r="BE257" s="7">
        <v>38.47</v>
      </c>
      <c r="BO257" s="7">
        <v>176.93</v>
      </c>
      <c r="BP257" s="7">
        <v>42.36</v>
      </c>
      <c r="BQ257" s="7">
        <v>9.91</v>
      </c>
      <c r="BR257" s="7">
        <v>2.16</v>
      </c>
      <c r="BS257" s="7">
        <v>574.13</v>
      </c>
      <c r="BZ257" s="7">
        <v>9.62</v>
      </c>
    </row>
    <row r="258" ht="12.0" customHeight="1">
      <c r="A258" s="24">
        <v>44674.0</v>
      </c>
      <c r="B258" s="24">
        <v>44678.0</v>
      </c>
      <c r="C258" s="25">
        <f t="shared" si="1"/>
        <v>44680</v>
      </c>
      <c r="D258" s="26" t="s">
        <v>35</v>
      </c>
      <c r="E258" s="7" t="s">
        <v>131</v>
      </c>
      <c r="F258" s="7" t="s">
        <v>3</v>
      </c>
      <c r="G258" s="7" t="s">
        <v>13</v>
      </c>
      <c r="H258" s="7" t="s">
        <v>19</v>
      </c>
      <c r="I258" s="7" t="s">
        <v>132</v>
      </c>
      <c r="J258" s="7" t="s">
        <v>133</v>
      </c>
      <c r="K258" s="7" t="s">
        <v>134</v>
      </c>
      <c r="L258" s="7" t="s">
        <v>135</v>
      </c>
      <c r="M258" s="7" t="s">
        <v>136</v>
      </c>
      <c r="N258" s="7" t="s">
        <v>137</v>
      </c>
      <c r="O258" s="7" t="s">
        <v>138</v>
      </c>
      <c r="P258" s="7" t="s">
        <v>139</v>
      </c>
      <c r="Q258" s="7" t="s">
        <v>140</v>
      </c>
      <c r="Y258" s="7">
        <v>384.8</v>
      </c>
      <c r="BE258" s="7">
        <v>11.54</v>
      </c>
      <c r="BO258" s="7">
        <v>63.88</v>
      </c>
      <c r="BP258" s="7">
        <v>4.38</v>
      </c>
      <c r="BQ258" s="7">
        <v>1.03</v>
      </c>
      <c r="BR258" s="7">
        <v>0.96</v>
      </c>
      <c r="BS258" s="7">
        <v>574.13</v>
      </c>
      <c r="BZ258" s="7">
        <v>3.85</v>
      </c>
    </row>
    <row r="259" ht="12.0" customHeight="1">
      <c r="A259" s="24">
        <v>44674.0</v>
      </c>
      <c r="B259" s="24">
        <v>44678.0</v>
      </c>
      <c r="C259" s="25">
        <f t="shared" si="1"/>
        <v>44680</v>
      </c>
      <c r="D259" s="26" t="s">
        <v>35</v>
      </c>
      <c r="E259" s="7" t="s">
        <v>131</v>
      </c>
      <c r="F259" s="7" t="s">
        <v>3</v>
      </c>
      <c r="G259" s="7" t="s">
        <v>14</v>
      </c>
      <c r="H259" s="7" t="s">
        <v>19</v>
      </c>
      <c r="I259" s="7" t="s">
        <v>132</v>
      </c>
      <c r="J259" s="7" t="s">
        <v>133</v>
      </c>
      <c r="K259" s="7" t="s">
        <v>134</v>
      </c>
      <c r="L259" s="7" t="s">
        <v>135</v>
      </c>
      <c r="M259" s="7" t="s">
        <v>136</v>
      </c>
      <c r="N259" s="7" t="s">
        <v>137</v>
      </c>
      <c r="O259" s="7" t="s">
        <v>138</v>
      </c>
      <c r="P259" s="7" t="s">
        <v>139</v>
      </c>
      <c r="Q259" s="7" t="s">
        <v>140</v>
      </c>
      <c r="Y259" s="7">
        <v>384.8</v>
      </c>
      <c r="BE259" s="7">
        <v>15.39</v>
      </c>
      <c r="BO259" s="7">
        <v>63.88</v>
      </c>
      <c r="BP259" s="7">
        <v>17.88</v>
      </c>
      <c r="BQ259" s="7">
        <v>4.18</v>
      </c>
      <c r="BS259" s="7">
        <v>244.86</v>
      </c>
      <c r="BZ259" s="7">
        <v>3.85</v>
      </c>
    </row>
    <row r="260" ht="12.0" customHeight="1">
      <c r="A260" s="24">
        <v>44688.0</v>
      </c>
      <c r="B260" s="24">
        <v>44692.0</v>
      </c>
      <c r="C260" s="25">
        <f t="shared" si="1"/>
        <v>44694</v>
      </c>
      <c r="D260" s="26" t="s">
        <v>36</v>
      </c>
      <c r="E260" s="7" t="s">
        <v>131</v>
      </c>
      <c r="F260" s="7" t="s">
        <v>3</v>
      </c>
      <c r="G260" s="7" t="s">
        <v>4</v>
      </c>
      <c r="H260" s="7" t="s">
        <v>19</v>
      </c>
      <c r="I260" s="7" t="s">
        <v>132</v>
      </c>
      <c r="J260" s="7" t="s">
        <v>133</v>
      </c>
      <c r="K260" s="7" t="s">
        <v>134</v>
      </c>
      <c r="L260" s="7" t="s">
        <v>135</v>
      </c>
      <c r="M260" s="7" t="s">
        <v>136</v>
      </c>
      <c r="N260" s="7" t="s">
        <v>137</v>
      </c>
      <c r="O260" s="7" t="s">
        <v>138</v>
      </c>
      <c r="P260" s="7" t="s">
        <v>139</v>
      </c>
      <c r="Q260" s="7" t="s">
        <v>140</v>
      </c>
      <c r="Y260" s="7">
        <v>384.8</v>
      </c>
      <c r="BE260" s="7">
        <v>15.39</v>
      </c>
      <c r="BO260" s="7">
        <v>63.88</v>
      </c>
      <c r="BP260" s="7">
        <v>18.88</v>
      </c>
      <c r="BQ260" s="7">
        <v>4.41</v>
      </c>
      <c r="BS260" s="7">
        <v>240.56</v>
      </c>
      <c r="BZ260" s="7">
        <v>3.85</v>
      </c>
    </row>
    <row r="261" ht="12.0" customHeight="1">
      <c r="A261" s="24">
        <v>44688.0</v>
      </c>
      <c r="B261" s="24">
        <v>44692.0</v>
      </c>
      <c r="C261" s="25">
        <f t="shared" si="1"/>
        <v>44694</v>
      </c>
      <c r="D261" s="26" t="s">
        <v>36</v>
      </c>
      <c r="E261" s="7" t="s">
        <v>131</v>
      </c>
      <c r="F261" s="7" t="s">
        <v>3</v>
      </c>
      <c r="G261" s="7" t="s">
        <v>3</v>
      </c>
      <c r="H261" s="7" t="s">
        <v>19</v>
      </c>
      <c r="I261" s="7" t="s">
        <v>132</v>
      </c>
      <c r="J261" s="7" t="s">
        <v>133</v>
      </c>
      <c r="K261" s="7" t="s">
        <v>134</v>
      </c>
      <c r="L261" s="7" t="s">
        <v>135</v>
      </c>
      <c r="M261" s="7" t="s">
        <v>136</v>
      </c>
      <c r="N261" s="7" t="s">
        <v>137</v>
      </c>
      <c r="O261" s="7" t="s">
        <v>138</v>
      </c>
      <c r="P261" s="7" t="s">
        <v>139</v>
      </c>
      <c r="Q261" s="7" t="s">
        <v>140</v>
      </c>
      <c r="Y261" s="7">
        <v>384.8</v>
      </c>
      <c r="BE261" s="7">
        <v>13.47</v>
      </c>
      <c r="BO261" s="7">
        <v>63.88</v>
      </c>
      <c r="BP261" s="7">
        <v>19.09</v>
      </c>
      <c r="BQ261" s="7">
        <v>4.47</v>
      </c>
      <c r="BS261" s="7">
        <v>159.44</v>
      </c>
      <c r="BZ261" s="7">
        <v>3.85</v>
      </c>
    </row>
    <row r="262" ht="12.0" customHeight="1">
      <c r="A262" s="24">
        <v>44688.0</v>
      </c>
      <c r="B262" s="24">
        <v>44692.0</v>
      </c>
      <c r="C262" s="25">
        <f t="shared" si="1"/>
        <v>44694</v>
      </c>
      <c r="D262" s="26" t="s">
        <v>36</v>
      </c>
      <c r="E262" s="7" t="s">
        <v>131</v>
      </c>
      <c r="F262" s="7" t="s">
        <v>3</v>
      </c>
      <c r="G262" s="7" t="s">
        <v>5</v>
      </c>
      <c r="H262" s="7" t="s">
        <v>19</v>
      </c>
      <c r="I262" s="7" t="s">
        <v>132</v>
      </c>
      <c r="J262" s="7" t="s">
        <v>133</v>
      </c>
      <c r="K262" s="7" t="s">
        <v>134</v>
      </c>
      <c r="L262" s="7" t="s">
        <v>135</v>
      </c>
      <c r="M262" s="7" t="s">
        <v>136</v>
      </c>
      <c r="N262" s="7" t="s">
        <v>137</v>
      </c>
      <c r="O262" s="7" t="s">
        <v>138</v>
      </c>
      <c r="P262" s="7" t="s">
        <v>139</v>
      </c>
      <c r="Q262" s="7" t="s">
        <v>140</v>
      </c>
      <c r="Y262" s="7">
        <v>384.8</v>
      </c>
      <c r="BE262" s="7">
        <v>15.39</v>
      </c>
      <c r="BO262" s="7">
        <v>63.88</v>
      </c>
      <c r="BP262" s="7">
        <v>17.63</v>
      </c>
      <c r="BQ262" s="7">
        <v>4.12</v>
      </c>
      <c r="BR262" s="7">
        <v>0.96</v>
      </c>
      <c r="BS262" s="7">
        <v>240.56</v>
      </c>
      <c r="BZ262" s="7">
        <v>3.85</v>
      </c>
    </row>
    <row r="263" ht="12.0" customHeight="1">
      <c r="A263" s="24">
        <v>44688.0</v>
      </c>
      <c r="B263" s="24">
        <v>44692.0</v>
      </c>
      <c r="C263" s="25">
        <f t="shared" si="1"/>
        <v>44694</v>
      </c>
      <c r="D263" s="26" t="s">
        <v>36</v>
      </c>
      <c r="E263" s="7" t="s">
        <v>131</v>
      </c>
      <c r="F263" s="7" t="s">
        <v>3</v>
      </c>
      <c r="G263" s="7" t="s">
        <v>6</v>
      </c>
      <c r="H263" s="7" t="s">
        <v>19</v>
      </c>
      <c r="I263" s="7" t="s">
        <v>132</v>
      </c>
      <c r="J263" s="7" t="s">
        <v>133</v>
      </c>
      <c r="K263" s="7" t="s">
        <v>134</v>
      </c>
      <c r="L263" s="7" t="s">
        <v>135</v>
      </c>
      <c r="M263" s="7" t="s">
        <v>136</v>
      </c>
      <c r="N263" s="7" t="s">
        <v>137</v>
      </c>
      <c r="O263" s="7" t="s">
        <v>138</v>
      </c>
      <c r="P263" s="7" t="s">
        <v>139</v>
      </c>
      <c r="Q263" s="7" t="s">
        <v>140</v>
      </c>
      <c r="Y263" s="7">
        <v>384.8</v>
      </c>
      <c r="BE263" s="7">
        <v>15.39</v>
      </c>
      <c r="BO263" s="7">
        <v>63.88</v>
      </c>
      <c r="BP263" s="7">
        <v>19.13</v>
      </c>
      <c r="BQ263" s="7">
        <v>4.47</v>
      </c>
      <c r="BR263" s="7">
        <v>0.96</v>
      </c>
      <c r="BS263" s="7">
        <v>229.09</v>
      </c>
      <c r="BZ263" s="7">
        <v>3.85</v>
      </c>
    </row>
    <row r="264" ht="12.0" customHeight="1">
      <c r="A264" s="24">
        <v>44688.0</v>
      </c>
      <c r="B264" s="24">
        <v>44692.0</v>
      </c>
      <c r="C264" s="25">
        <f t="shared" si="1"/>
        <v>44694</v>
      </c>
      <c r="D264" s="26" t="s">
        <v>36</v>
      </c>
      <c r="E264" s="7" t="s">
        <v>131</v>
      </c>
      <c r="F264" s="7" t="s">
        <v>3</v>
      </c>
      <c r="G264" s="7" t="s">
        <v>7</v>
      </c>
      <c r="H264" s="7" t="s">
        <v>19</v>
      </c>
      <c r="I264" s="7" t="s">
        <v>132</v>
      </c>
      <c r="J264" s="7" t="s">
        <v>133</v>
      </c>
      <c r="K264" s="7" t="s">
        <v>134</v>
      </c>
      <c r="L264" s="7" t="s">
        <v>135</v>
      </c>
      <c r="M264" s="7" t="s">
        <v>136</v>
      </c>
      <c r="N264" s="7" t="s">
        <v>137</v>
      </c>
      <c r="O264" s="7" t="s">
        <v>138</v>
      </c>
      <c r="P264" s="7" t="s">
        <v>139</v>
      </c>
      <c r="Q264" s="7" t="s">
        <v>140</v>
      </c>
      <c r="Y264" s="7">
        <v>576.8</v>
      </c>
      <c r="BE264" s="7">
        <v>23.07</v>
      </c>
      <c r="BO264" s="7">
        <v>95.75</v>
      </c>
      <c r="BP264" s="7">
        <v>31.44</v>
      </c>
      <c r="BQ264" s="7">
        <v>7.35</v>
      </c>
      <c r="BS264" s="7">
        <v>209.18</v>
      </c>
      <c r="BZ264" s="7">
        <v>5.77</v>
      </c>
    </row>
    <row r="265" ht="12.0" customHeight="1">
      <c r="A265" s="24">
        <v>44688.0</v>
      </c>
      <c r="B265" s="24">
        <v>44692.0</v>
      </c>
      <c r="C265" s="25">
        <f t="shared" si="1"/>
        <v>44694</v>
      </c>
      <c r="D265" s="26" t="s">
        <v>36</v>
      </c>
      <c r="E265" s="7" t="s">
        <v>131</v>
      </c>
      <c r="F265" s="7" t="s">
        <v>3</v>
      </c>
      <c r="G265" s="7" t="s">
        <v>8</v>
      </c>
      <c r="H265" s="7" t="s">
        <v>19</v>
      </c>
      <c r="I265" s="7" t="s">
        <v>132</v>
      </c>
      <c r="J265" s="7" t="s">
        <v>133</v>
      </c>
      <c r="K265" s="7" t="s">
        <v>134</v>
      </c>
      <c r="L265" s="7" t="s">
        <v>135</v>
      </c>
      <c r="M265" s="7" t="s">
        <v>136</v>
      </c>
      <c r="N265" s="7" t="s">
        <v>137</v>
      </c>
      <c r="O265" s="7" t="s">
        <v>138</v>
      </c>
      <c r="P265" s="7" t="s">
        <v>139</v>
      </c>
      <c r="Q265" s="7" t="s">
        <v>140</v>
      </c>
      <c r="Y265" s="7">
        <v>384.8</v>
      </c>
      <c r="BE265" s="7">
        <v>11.54</v>
      </c>
      <c r="BO265" s="7">
        <v>63.88</v>
      </c>
      <c r="BP265" s="7">
        <v>17.51</v>
      </c>
      <c r="BQ265" s="7">
        <v>4.1</v>
      </c>
      <c r="BS265" s="7">
        <v>229.76</v>
      </c>
      <c r="BZ265" s="7">
        <v>3.85</v>
      </c>
    </row>
    <row r="266" ht="12.0" customHeight="1">
      <c r="A266" s="24">
        <v>44688.0</v>
      </c>
      <c r="B266" s="24">
        <v>44692.0</v>
      </c>
      <c r="C266" s="25">
        <f t="shared" si="1"/>
        <v>44694</v>
      </c>
      <c r="D266" s="26" t="s">
        <v>36</v>
      </c>
      <c r="E266" s="7" t="s">
        <v>131</v>
      </c>
      <c r="F266" s="7" t="s">
        <v>3</v>
      </c>
      <c r="G266" s="7" t="s">
        <v>9</v>
      </c>
      <c r="H266" s="7" t="s">
        <v>19</v>
      </c>
      <c r="I266" s="7" t="s">
        <v>132</v>
      </c>
      <c r="J266" s="7" t="s">
        <v>133</v>
      </c>
      <c r="K266" s="7" t="s">
        <v>134</v>
      </c>
      <c r="L266" s="7" t="s">
        <v>135</v>
      </c>
      <c r="M266" s="7" t="s">
        <v>136</v>
      </c>
      <c r="N266" s="7" t="s">
        <v>137</v>
      </c>
      <c r="O266" s="7" t="s">
        <v>138</v>
      </c>
      <c r="P266" s="7" t="s">
        <v>139</v>
      </c>
      <c r="Q266" s="7" t="s">
        <v>140</v>
      </c>
      <c r="Y266" s="7">
        <v>384.8</v>
      </c>
      <c r="AZ266" s="7">
        <v>62.21</v>
      </c>
      <c r="BE266" s="7">
        <v>11.54</v>
      </c>
      <c r="BO266" s="7">
        <v>70.8</v>
      </c>
      <c r="BP266" s="7">
        <v>4.38</v>
      </c>
      <c r="BQ266" s="7">
        <v>1.02</v>
      </c>
      <c r="BS266" s="7">
        <v>574.13</v>
      </c>
      <c r="BZ266" s="7">
        <v>3.85</v>
      </c>
    </row>
    <row r="267" ht="12.0" customHeight="1">
      <c r="A267" s="24">
        <v>44688.0</v>
      </c>
      <c r="B267" s="24">
        <v>44692.0</v>
      </c>
      <c r="C267" s="25">
        <f t="shared" si="1"/>
        <v>44694</v>
      </c>
      <c r="D267" s="26" t="s">
        <v>36</v>
      </c>
      <c r="E267" s="7" t="s">
        <v>131</v>
      </c>
      <c r="F267" s="7" t="s">
        <v>3</v>
      </c>
      <c r="G267" s="7" t="s">
        <v>10</v>
      </c>
      <c r="H267" s="7" t="s">
        <v>19</v>
      </c>
      <c r="I267" s="7" t="s">
        <v>132</v>
      </c>
      <c r="J267" s="7" t="s">
        <v>133</v>
      </c>
      <c r="K267" s="7" t="s">
        <v>134</v>
      </c>
      <c r="L267" s="7" t="s">
        <v>135</v>
      </c>
      <c r="M267" s="7" t="s">
        <v>136</v>
      </c>
      <c r="N267" s="7" t="s">
        <v>137</v>
      </c>
      <c r="O267" s="7" t="s">
        <v>138</v>
      </c>
      <c r="P267" s="7" t="s">
        <v>139</v>
      </c>
      <c r="Q267" s="7" t="s">
        <v>140</v>
      </c>
      <c r="Y267" s="7">
        <v>384.8</v>
      </c>
      <c r="BE267" s="7">
        <v>15.39</v>
      </c>
      <c r="BO267" s="7">
        <v>63.88</v>
      </c>
      <c r="BP267" s="7">
        <v>18.89</v>
      </c>
      <c r="BQ267" s="7">
        <v>4.42</v>
      </c>
      <c r="BR267" s="7">
        <v>0.96</v>
      </c>
      <c r="BS267" s="7">
        <v>240.56</v>
      </c>
      <c r="BZ267" s="7">
        <v>3.85</v>
      </c>
    </row>
    <row r="268" ht="12.0" customHeight="1">
      <c r="A268" s="24">
        <v>44688.0</v>
      </c>
      <c r="B268" s="24">
        <v>44692.0</v>
      </c>
      <c r="C268" s="25">
        <f t="shared" si="1"/>
        <v>44694</v>
      </c>
      <c r="D268" s="26" t="s">
        <v>36</v>
      </c>
      <c r="E268" s="7" t="s">
        <v>131</v>
      </c>
      <c r="F268" s="7" t="s">
        <v>3</v>
      </c>
      <c r="G268" s="7" t="s">
        <v>11</v>
      </c>
      <c r="H268" s="7" t="s">
        <v>19</v>
      </c>
      <c r="I268" s="7" t="s">
        <v>132</v>
      </c>
      <c r="J268" s="7" t="s">
        <v>133</v>
      </c>
      <c r="K268" s="7" t="s">
        <v>134</v>
      </c>
      <c r="L268" s="7" t="s">
        <v>135</v>
      </c>
      <c r="M268" s="7" t="s">
        <v>136</v>
      </c>
      <c r="N268" s="7" t="s">
        <v>137</v>
      </c>
      <c r="O268" s="7" t="s">
        <v>138</v>
      </c>
      <c r="P268" s="7" t="s">
        <v>139</v>
      </c>
      <c r="Q268" s="7" t="s">
        <v>140</v>
      </c>
      <c r="Y268" s="7">
        <v>384.8</v>
      </c>
      <c r="BE268" s="7">
        <v>15.39</v>
      </c>
      <c r="BO268" s="7">
        <v>63.88</v>
      </c>
      <c r="BP268" s="7">
        <v>8.63</v>
      </c>
      <c r="BQ268" s="7">
        <v>2.02</v>
      </c>
      <c r="BR268" s="7">
        <v>0.96</v>
      </c>
      <c r="BS268" s="7">
        <v>574.13</v>
      </c>
      <c r="BZ268" s="7">
        <v>3.85</v>
      </c>
    </row>
    <row r="269" ht="12.0" customHeight="1">
      <c r="A269" s="24">
        <v>44688.0</v>
      </c>
      <c r="B269" s="24">
        <v>44692.0</v>
      </c>
      <c r="C269" s="25">
        <f t="shared" si="1"/>
        <v>44694</v>
      </c>
      <c r="D269" s="26" t="s">
        <v>36</v>
      </c>
      <c r="E269" s="7" t="s">
        <v>131</v>
      </c>
      <c r="F269" s="7" t="s">
        <v>3</v>
      </c>
      <c r="G269" s="7" t="s">
        <v>3</v>
      </c>
      <c r="H269" s="7" t="s">
        <v>19</v>
      </c>
      <c r="I269" s="7" t="s">
        <v>132</v>
      </c>
      <c r="J269" s="7" t="s">
        <v>133</v>
      </c>
      <c r="K269" s="7" t="s">
        <v>134</v>
      </c>
      <c r="L269" s="7" t="s">
        <v>135</v>
      </c>
      <c r="M269" s="7" t="s">
        <v>136</v>
      </c>
      <c r="N269" s="7" t="s">
        <v>137</v>
      </c>
      <c r="O269" s="7" t="s">
        <v>138</v>
      </c>
      <c r="P269" s="7" t="s">
        <v>139</v>
      </c>
      <c r="Q269" s="7" t="s">
        <v>140</v>
      </c>
      <c r="Y269" s="7">
        <v>384.8</v>
      </c>
      <c r="BE269" s="7">
        <v>15.39</v>
      </c>
      <c r="BO269" s="7">
        <v>63.88</v>
      </c>
      <c r="BP269" s="7">
        <v>5.9</v>
      </c>
      <c r="BQ269" s="7">
        <v>1.38</v>
      </c>
      <c r="BS269" s="7">
        <v>524.63</v>
      </c>
      <c r="BZ269" s="7">
        <v>3.85</v>
      </c>
    </row>
    <row r="270" ht="12.0" customHeight="1">
      <c r="A270" s="24">
        <v>44688.0</v>
      </c>
      <c r="B270" s="24">
        <v>44692.0</v>
      </c>
      <c r="C270" s="25">
        <f t="shared" si="1"/>
        <v>44694</v>
      </c>
      <c r="D270" s="26" t="s">
        <v>36</v>
      </c>
      <c r="E270" s="7" t="s">
        <v>131</v>
      </c>
      <c r="F270" s="7" t="s">
        <v>3</v>
      </c>
      <c r="G270" s="7" t="s">
        <v>12</v>
      </c>
      <c r="H270" s="7" t="s">
        <v>19</v>
      </c>
      <c r="I270" s="7" t="s">
        <v>132</v>
      </c>
      <c r="J270" s="7" t="s">
        <v>133</v>
      </c>
      <c r="K270" s="7" t="s">
        <v>134</v>
      </c>
      <c r="L270" s="7" t="s">
        <v>135</v>
      </c>
      <c r="M270" s="7" t="s">
        <v>136</v>
      </c>
      <c r="N270" s="7" t="s">
        <v>137</v>
      </c>
      <c r="O270" s="7" t="s">
        <v>138</v>
      </c>
      <c r="P270" s="7" t="s">
        <v>139</v>
      </c>
      <c r="Q270" s="7" t="s">
        <v>140</v>
      </c>
      <c r="Y270" s="7">
        <v>961.6</v>
      </c>
      <c r="AZ270" s="7">
        <v>61.76</v>
      </c>
      <c r="BE270" s="7">
        <v>38.47</v>
      </c>
      <c r="BO270" s="7">
        <v>176.93</v>
      </c>
      <c r="BP270" s="7">
        <v>42.37</v>
      </c>
      <c r="BQ270" s="7">
        <v>9.9</v>
      </c>
      <c r="BR270" s="7">
        <v>2.16</v>
      </c>
      <c r="BS270" s="7">
        <v>574.13</v>
      </c>
      <c r="BZ270" s="7">
        <v>9.62</v>
      </c>
    </row>
    <row r="271" ht="12.0" customHeight="1">
      <c r="A271" s="24">
        <v>44688.0</v>
      </c>
      <c r="B271" s="24">
        <v>44692.0</v>
      </c>
      <c r="C271" s="25">
        <f t="shared" si="1"/>
        <v>44694</v>
      </c>
      <c r="D271" s="26" t="s">
        <v>36</v>
      </c>
      <c r="E271" s="7" t="s">
        <v>131</v>
      </c>
      <c r="F271" s="7" t="s">
        <v>3</v>
      </c>
      <c r="G271" s="7" t="s">
        <v>13</v>
      </c>
      <c r="H271" s="7" t="s">
        <v>19</v>
      </c>
      <c r="I271" s="7" t="s">
        <v>132</v>
      </c>
      <c r="J271" s="7" t="s">
        <v>133</v>
      </c>
      <c r="K271" s="7" t="s">
        <v>134</v>
      </c>
      <c r="L271" s="7" t="s">
        <v>135</v>
      </c>
      <c r="M271" s="7" t="s">
        <v>136</v>
      </c>
      <c r="N271" s="7" t="s">
        <v>137</v>
      </c>
      <c r="O271" s="7" t="s">
        <v>138</v>
      </c>
      <c r="P271" s="7" t="s">
        <v>139</v>
      </c>
      <c r="Q271" s="7" t="s">
        <v>140</v>
      </c>
      <c r="Y271" s="7">
        <v>384.8</v>
      </c>
      <c r="BE271" s="7">
        <v>11.54</v>
      </c>
      <c r="BO271" s="7">
        <v>63.88</v>
      </c>
      <c r="BP271" s="7">
        <v>4.39</v>
      </c>
      <c r="BQ271" s="7">
        <v>1.02</v>
      </c>
      <c r="BR271" s="7">
        <v>0.96</v>
      </c>
      <c r="BS271" s="7">
        <v>574.13</v>
      </c>
      <c r="BZ271" s="7">
        <v>3.85</v>
      </c>
    </row>
    <row r="272" ht="12.0" customHeight="1">
      <c r="A272" s="24">
        <v>44688.0</v>
      </c>
      <c r="B272" s="24">
        <v>44692.0</v>
      </c>
      <c r="C272" s="25">
        <f t="shared" si="1"/>
        <v>44694</v>
      </c>
      <c r="D272" s="26" t="s">
        <v>36</v>
      </c>
      <c r="E272" s="7" t="s">
        <v>131</v>
      </c>
      <c r="F272" s="7" t="s">
        <v>3</v>
      </c>
      <c r="G272" s="7" t="s">
        <v>14</v>
      </c>
      <c r="H272" s="7" t="s">
        <v>19</v>
      </c>
      <c r="I272" s="7" t="s">
        <v>132</v>
      </c>
      <c r="J272" s="7" t="s">
        <v>133</v>
      </c>
      <c r="K272" s="7" t="s">
        <v>134</v>
      </c>
      <c r="L272" s="7" t="s">
        <v>135</v>
      </c>
      <c r="M272" s="7" t="s">
        <v>136</v>
      </c>
      <c r="N272" s="7" t="s">
        <v>137</v>
      </c>
      <c r="O272" s="7" t="s">
        <v>138</v>
      </c>
      <c r="P272" s="7" t="s">
        <v>139</v>
      </c>
      <c r="Q272" s="7" t="s">
        <v>140</v>
      </c>
      <c r="Y272" s="7">
        <v>384.8</v>
      </c>
      <c r="BE272" s="7">
        <v>15.39</v>
      </c>
      <c r="BO272" s="7">
        <v>63.88</v>
      </c>
      <c r="BP272" s="7">
        <v>17.88</v>
      </c>
      <c r="BQ272" s="7">
        <v>4.18</v>
      </c>
      <c r="BS272" s="7">
        <v>244.86</v>
      </c>
      <c r="BZ272" s="7">
        <v>3.85</v>
      </c>
    </row>
    <row r="273" ht="12.0" customHeight="1">
      <c r="A273" s="24">
        <v>44702.0</v>
      </c>
      <c r="B273" s="24">
        <v>44706.0</v>
      </c>
      <c r="C273" s="25">
        <f t="shared" si="1"/>
        <v>44708</v>
      </c>
      <c r="D273" s="26" t="s">
        <v>37</v>
      </c>
      <c r="E273" s="7" t="s">
        <v>131</v>
      </c>
      <c r="F273" s="7" t="s">
        <v>3</v>
      </c>
      <c r="G273" s="7" t="s">
        <v>4</v>
      </c>
      <c r="H273" s="7" t="s">
        <v>19</v>
      </c>
      <c r="I273" s="7" t="s">
        <v>132</v>
      </c>
      <c r="J273" s="7" t="s">
        <v>133</v>
      </c>
      <c r="K273" s="7" t="s">
        <v>134</v>
      </c>
      <c r="L273" s="7" t="s">
        <v>135</v>
      </c>
      <c r="M273" s="7" t="s">
        <v>136</v>
      </c>
      <c r="N273" s="7" t="s">
        <v>137</v>
      </c>
      <c r="O273" s="7" t="s">
        <v>138</v>
      </c>
      <c r="P273" s="7" t="s">
        <v>139</v>
      </c>
      <c r="Q273" s="7" t="s">
        <v>140</v>
      </c>
      <c r="Y273" s="7">
        <v>384.8</v>
      </c>
      <c r="BE273" s="7">
        <v>15.39</v>
      </c>
      <c r="BO273" s="7">
        <v>63.88</v>
      </c>
      <c r="BP273" s="7">
        <v>18.89</v>
      </c>
      <c r="BQ273" s="7">
        <v>4.42</v>
      </c>
      <c r="BS273" s="7">
        <v>240.56</v>
      </c>
      <c r="BZ273" s="7">
        <v>3.85</v>
      </c>
    </row>
    <row r="274" ht="12.0" customHeight="1">
      <c r="A274" s="24">
        <v>44702.0</v>
      </c>
      <c r="B274" s="24">
        <v>44706.0</v>
      </c>
      <c r="C274" s="25">
        <f t="shared" si="1"/>
        <v>44708</v>
      </c>
      <c r="D274" s="26" t="s">
        <v>37</v>
      </c>
      <c r="E274" s="7" t="s">
        <v>131</v>
      </c>
      <c r="F274" s="7" t="s">
        <v>3</v>
      </c>
      <c r="G274" s="7" t="s">
        <v>3</v>
      </c>
      <c r="H274" s="7" t="s">
        <v>19</v>
      </c>
      <c r="I274" s="7" t="s">
        <v>132</v>
      </c>
      <c r="J274" s="7" t="s">
        <v>133</v>
      </c>
      <c r="K274" s="7" t="s">
        <v>134</v>
      </c>
      <c r="L274" s="7" t="s">
        <v>135</v>
      </c>
      <c r="M274" s="7" t="s">
        <v>136</v>
      </c>
      <c r="N274" s="7" t="s">
        <v>137</v>
      </c>
      <c r="O274" s="7" t="s">
        <v>138</v>
      </c>
      <c r="P274" s="7" t="s">
        <v>139</v>
      </c>
      <c r="Q274" s="7" t="s">
        <v>140</v>
      </c>
      <c r="Y274" s="7">
        <v>384.8</v>
      </c>
      <c r="BE274" s="7">
        <v>13.47</v>
      </c>
      <c r="BO274" s="7">
        <v>63.88</v>
      </c>
      <c r="BP274" s="7">
        <v>19.09</v>
      </c>
      <c r="BQ274" s="7">
        <v>4.46</v>
      </c>
      <c r="BS274" s="7">
        <v>159.44</v>
      </c>
      <c r="BZ274" s="7">
        <v>3.85</v>
      </c>
    </row>
    <row r="275" ht="12.0" customHeight="1">
      <c r="A275" s="24">
        <v>44702.0</v>
      </c>
      <c r="B275" s="24">
        <v>44706.0</v>
      </c>
      <c r="C275" s="25">
        <f t="shared" si="1"/>
        <v>44708</v>
      </c>
      <c r="D275" s="26" t="s">
        <v>37</v>
      </c>
      <c r="E275" s="7" t="s">
        <v>131</v>
      </c>
      <c r="F275" s="7" t="s">
        <v>3</v>
      </c>
      <c r="G275" s="7" t="s">
        <v>5</v>
      </c>
      <c r="H275" s="7" t="s">
        <v>19</v>
      </c>
      <c r="I275" s="7" t="s">
        <v>132</v>
      </c>
      <c r="J275" s="7" t="s">
        <v>133</v>
      </c>
      <c r="K275" s="7" t="s">
        <v>134</v>
      </c>
      <c r="L275" s="7" t="s">
        <v>135</v>
      </c>
      <c r="M275" s="7" t="s">
        <v>136</v>
      </c>
      <c r="N275" s="7" t="s">
        <v>137</v>
      </c>
      <c r="O275" s="7" t="s">
        <v>138</v>
      </c>
      <c r="P275" s="7" t="s">
        <v>139</v>
      </c>
      <c r="Q275" s="7" t="s">
        <v>140</v>
      </c>
      <c r="Y275" s="7">
        <v>384.8</v>
      </c>
      <c r="BE275" s="7">
        <v>15.39</v>
      </c>
      <c r="BO275" s="7">
        <v>63.88</v>
      </c>
      <c r="BP275" s="7">
        <v>17.63</v>
      </c>
      <c r="BQ275" s="7">
        <v>4.13</v>
      </c>
      <c r="BR275" s="7">
        <v>0.96</v>
      </c>
      <c r="BS275" s="7">
        <v>240.56</v>
      </c>
      <c r="BZ275" s="7">
        <v>3.85</v>
      </c>
    </row>
    <row r="276" ht="12.0" customHeight="1">
      <c r="A276" s="24">
        <v>44702.0</v>
      </c>
      <c r="B276" s="24">
        <v>44706.0</v>
      </c>
      <c r="C276" s="25">
        <f t="shared" si="1"/>
        <v>44708</v>
      </c>
      <c r="D276" s="26" t="s">
        <v>37</v>
      </c>
      <c r="E276" s="7" t="s">
        <v>131</v>
      </c>
      <c r="F276" s="7" t="s">
        <v>3</v>
      </c>
      <c r="G276" s="7" t="s">
        <v>6</v>
      </c>
      <c r="H276" s="7" t="s">
        <v>19</v>
      </c>
      <c r="I276" s="7" t="s">
        <v>132</v>
      </c>
      <c r="J276" s="7" t="s">
        <v>133</v>
      </c>
      <c r="K276" s="7" t="s">
        <v>134</v>
      </c>
      <c r="L276" s="7" t="s">
        <v>135</v>
      </c>
      <c r="M276" s="7" t="s">
        <v>136</v>
      </c>
      <c r="N276" s="7" t="s">
        <v>137</v>
      </c>
      <c r="O276" s="7" t="s">
        <v>138</v>
      </c>
      <c r="P276" s="7" t="s">
        <v>139</v>
      </c>
      <c r="Q276" s="7" t="s">
        <v>140</v>
      </c>
      <c r="Y276" s="7">
        <v>384.8</v>
      </c>
      <c r="BE276" s="7">
        <v>15.39</v>
      </c>
      <c r="BO276" s="7">
        <v>63.88</v>
      </c>
      <c r="BP276" s="7">
        <v>19.12</v>
      </c>
      <c r="BQ276" s="7">
        <v>4.47</v>
      </c>
      <c r="BR276" s="7">
        <v>0.96</v>
      </c>
      <c r="BS276" s="7">
        <v>229.09</v>
      </c>
      <c r="BZ276" s="7">
        <v>3.85</v>
      </c>
    </row>
    <row r="277" ht="12.0" customHeight="1">
      <c r="A277" s="24">
        <v>44702.0</v>
      </c>
      <c r="B277" s="24">
        <v>44706.0</v>
      </c>
      <c r="C277" s="25">
        <f t="shared" si="1"/>
        <v>44708</v>
      </c>
      <c r="D277" s="26" t="s">
        <v>37</v>
      </c>
      <c r="E277" s="7" t="s">
        <v>131</v>
      </c>
      <c r="F277" s="7" t="s">
        <v>3</v>
      </c>
      <c r="G277" s="7" t="s">
        <v>7</v>
      </c>
      <c r="H277" s="7" t="s">
        <v>19</v>
      </c>
      <c r="I277" s="7" t="s">
        <v>132</v>
      </c>
      <c r="J277" s="7" t="s">
        <v>133</v>
      </c>
      <c r="K277" s="7" t="s">
        <v>134</v>
      </c>
      <c r="L277" s="7" t="s">
        <v>135</v>
      </c>
      <c r="M277" s="7" t="s">
        <v>136</v>
      </c>
      <c r="N277" s="7" t="s">
        <v>137</v>
      </c>
      <c r="O277" s="7" t="s">
        <v>138</v>
      </c>
      <c r="P277" s="7" t="s">
        <v>139</v>
      </c>
      <c r="Q277" s="7" t="s">
        <v>140</v>
      </c>
      <c r="Y277" s="7">
        <v>576.8</v>
      </c>
      <c r="BE277" s="7">
        <v>23.07</v>
      </c>
      <c r="BO277" s="7">
        <v>95.75</v>
      </c>
      <c r="BP277" s="7">
        <v>31.44</v>
      </c>
      <c r="BQ277" s="7">
        <v>7.35</v>
      </c>
      <c r="BS277" s="7">
        <v>209.18</v>
      </c>
      <c r="BZ277" s="7">
        <v>5.77</v>
      </c>
    </row>
    <row r="278" ht="12.0" customHeight="1">
      <c r="A278" s="24">
        <v>44702.0</v>
      </c>
      <c r="B278" s="24">
        <v>44706.0</v>
      </c>
      <c r="C278" s="25">
        <f t="shared" si="1"/>
        <v>44708</v>
      </c>
      <c r="D278" s="26" t="s">
        <v>37</v>
      </c>
      <c r="E278" s="7" t="s">
        <v>131</v>
      </c>
      <c r="F278" s="7" t="s">
        <v>3</v>
      </c>
      <c r="G278" s="7" t="s">
        <v>8</v>
      </c>
      <c r="H278" s="7" t="s">
        <v>19</v>
      </c>
      <c r="I278" s="7" t="s">
        <v>132</v>
      </c>
      <c r="J278" s="7" t="s">
        <v>133</v>
      </c>
      <c r="K278" s="7" t="s">
        <v>134</v>
      </c>
      <c r="L278" s="7" t="s">
        <v>135</v>
      </c>
      <c r="M278" s="7" t="s">
        <v>136</v>
      </c>
      <c r="N278" s="7" t="s">
        <v>137</v>
      </c>
      <c r="O278" s="7" t="s">
        <v>138</v>
      </c>
      <c r="P278" s="7" t="s">
        <v>139</v>
      </c>
      <c r="Q278" s="7" t="s">
        <v>140</v>
      </c>
      <c r="Y278" s="7">
        <v>384.8</v>
      </c>
      <c r="BE278" s="7">
        <v>11.54</v>
      </c>
      <c r="BO278" s="7">
        <v>63.88</v>
      </c>
      <c r="BP278" s="7">
        <v>17.51</v>
      </c>
      <c r="BQ278" s="7">
        <v>4.1</v>
      </c>
      <c r="BS278" s="7">
        <v>229.76</v>
      </c>
      <c r="BZ278" s="7">
        <v>3.85</v>
      </c>
    </row>
    <row r="279" ht="12.0" customHeight="1">
      <c r="A279" s="24">
        <v>44702.0</v>
      </c>
      <c r="B279" s="24">
        <v>44706.0</v>
      </c>
      <c r="C279" s="25">
        <f t="shared" si="1"/>
        <v>44708</v>
      </c>
      <c r="D279" s="26" t="s">
        <v>37</v>
      </c>
      <c r="E279" s="7" t="s">
        <v>131</v>
      </c>
      <c r="F279" s="7" t="s">
        <v>3</v>
      </c>
      <c r="G279" s="7" t="s">
        <v>9</v>
      </c>
      <c r="H279" s="7" t="s">
        <v>19</v>
      </c>
      <c r="I279" s="7" t="s">
        <v>132</v>
      </c>
      <c r="J279" s="7" t="s">
        <v>133</v>
      </c>
      <c r="K279" s="7" t="s">
        <v>134</v>
      </c>
      <c r="L279" s="7" t="s">
        <v>135</v>
      </c>
      <c r="M279" s="7" t="s">
        <v>136</v>
      </c>
      <c r="N279" s="7" t="s">
        <v>137</v>
      </c>
      <c r="O279" s="7" t="s">
        <v>138</v>
      </c>
      <c r="P279" s="7" t="s">
        <v>139</v>
      </c>
      <c r="Q279" s="7" t="s">
        <v>140</v>
      </c>
      <c r="Y279" s="7">
        <v>384.8</v>
      </c>
      <c r="AZ279" s="7">
        <v>62.19</v>
      </c>
      <c r="BE279" s="7">
        <v>11.54</v>
      </c>
      <c r="BO279" s="7">
        <v>70.8</v>
      </c>
      <c r="BP279" s="7">
        <v>4.39</v>
      </c>
      <c r="BQ279" s="7">
        <v>1.03</v>
      </c>
      <c r="BS279" s="7">
        <v>574.13</v>
      </c>
      <c r="BZ279" s="7">
        <v>3.85</v>
      </c>
    </row>
    <row r="280" ht="12.0" customHeight="1">
      <c r="A280" s="24">
        <v>44702.0</v>
      </c>
      <c r="B280" s="24">
        <v>44706.0</v>
      </c>
      <c r="C280" s="25">
        <f t="shared" si="1"/>
        <v>44708</v>
      </c>
      <c r="D280" s="26" t="s">
        <v>37</v>
      </c>
      <c r="E280" s="7" t="s">
        <v>131</v>
      </c>
      <c r="F280" s="7" t="s">
        <v>3</v>
      </c>
      <c r="G280" s="7" t="s">
        <v>10</v>
      </c>
      <c r="H280" s="7" t="s">
        <v>19</v>
      </c>
      <c r="I280" s="7" t="s">
        <v>132</v>
      </c>
      <c r="J280" s="7" t="s">
        <v>133</v>
      </c>
      <c r="K280" s="7" t="s">
        <v>134</v>
      </c>
      <c r="L280" s="7" t="s">
        <v>135</v>
      </c>
      <c r="M280" s="7" t="s">
        <v>136</v>
      </c>
      <c r="N280" s="7" t="s">
        <v>137</v>
      </c>
      <c r="O280" s="7" t="s">
        <v>138</v>
      </c>
      <c r="P280" s="7" t="s">
        <v>139</v>
      </c>
      <c r="Q280" s="7" t="s">
        <v>140</v>
      </c>
      <c r="Y280" s="7">
        <v>384.8</v>
      </c>
      <c r="BE280" s="7">
        <v>15.39</v>
      </c>
      <c r="BO280" s="7">
        <v>63.88</v>
      </c>
      <c r="BP280" s="7">
        <v>18.89</v>
      </c>
      <c r="BQ280" s="7">
        <v>4.41</v>
      </c>
      <c r="BR280" s="7">
        <v>0.96</v>
      </c>
      <c r="BS280" s="7">
        <v>240.56</v>
      </c>
      <c r="BZ280" s="7">
        <v>3.85</v>
      </c>
    </row>
    <row r="281" ht="12.0" customHeight="1">
      <c r="A281" s="24">
        <v>44702.0</v>
      </c>
      <c r="B281" s="24">
        <v>44706.0</v>
      </c>
      <c r="C281" s="25">
        <f t="shared" si="1"/>
        <v>44708</v>
      </c>
      <c r="D281" s="26" t="s">
        <v>37</v>
      </c>
      <c r="E281" s="7" t="s">
        <v>131</v>
      </c>
      <c r="F281" s="7" t="s">
        <v>3</v>
      </c>
      <c r="G281" s="7" t="s">
        <v>11</v>
      </c>
      <c r="H281" s="7" t="s">
        <v>19</v>
      </c>
      <c r="I281" s="7" t="s">
        <v>132</v>
      </c>
      <c r="J281" s="7" t="s">
        <v>133</v>
      </c>
      <c r="K281" s="7" t="s">
        <v>134</v>
      </c>
      <c r="L281" s="7" t="s">
        <v>135</v>
      </c>
      <c r="M281" s="7" t="s">
        <v>136</v>
      </c>
      <c r="N281" s="7" t="s">
        <v>137</v>
      </c>
      <c r="O281" s="7" t="s">
        <v>138</v>
      </c>
      <c r="P281" s="7" t="s">
        <v>139</v>
      </c>
      <c r="Q281" s="7" t="s">
        <v>140</v>
      </c>
      <c r="Y281" s="7">
        <v>384.8</v>
      </c>
      <c r="BE281" s="7">
        <v>15.39</v>
      </c>
      <c r="BO281" s="7">
        <v>63.88</v>
      </c>
      <c r="BP281" s="7">
        <v>8.62</v>
      </c>
      <c r="BQ281" s="7">
        <v>2.01</v>
      </c>
      <c r="BR281" s="7">
        <v>0.96</v>
      </c>
      <c r="BS281" s="7">
        <v>574.13</v>
      </c>
      <c r="BZ281" s="7">
        <v>3.85</v>
      </c>
    </row>
    <row r="282" ht="12.0" customHeight="1">
      <c r="A282" s="24">
        <v>44702.0</v>
      </c>
      <c r="B282" s="24">
        <v>44706.0</v>
      </c>
      <c r="C282" s="25">
        <f t="shared" si="1"/>
        <v>44708</v>
      </c>
      <c r="D282" s="26" t="s">
        <v>37</v>
      </c>
      <c r="E282" s="7" t="s">
        <v>131</v>
      </c>
      <c r="F282" s="7" t="s">
        <v>3</v>
      </c>
      <c r="G282" s="7" t="s">
        <v>3</v>
      </c>
      <c r="H282" s="7" t="s">
        <v>19</v>
      </c>
      <c r="I282" s="7" t="s">
        <v>132</v>
      </c>
      <c r="J282" s="7" t="s">
        <v>133</v>
      </c>
      <c r="K282" s="7" t="s">
        <v>134</v>
      </c>
      <c r="L282" s="7" t="s">
        <v>135</v>
      </c>
      <c r="M282" s="7" t="s">
        <v>136</v>
      </c>
      <c r="N282" s="7" t="s">
        <v>137</v>
      </c>
      <c r="O282" s="7" t="s">
        <v>138</v>
      </c>
      <c r="P282" s="7" t="s">
        <v>139</v>
      </c>
      <c r="Q282" s="7" t="s">
        <v>140</v>
      </c>
      <c r="Y282" s="7">
        <v>384.8</v>
      </c>
      <c r="BE282" s="7">
        <v>15.39</v>
      </c>
      <c r="BO282" s="7">
        <v>63.88</v>
      </c>
      <c r="BP282" s="7">
        <v>5.91</v>
      </c>
      <c r="BQ282" s="7">
        <v>1.38</v>
      </c>
      <c r="BS282" s="7">
        <v>524.63</v>
      </c>
      <c r="BZ282" s="7">
        <v>3.85</v>
      </c>
    </row>
    <row r="283" ht="12.0" customHeight="1">
      <c r="A283" s="24">
        <v>44702.0</v>
      </c>
      <c r="B283" s="24">
        <v>44706.0</v>
      </c>
      <c r="C283" s="25">
        <f t="shared" si="1"/>
        <v>44708</v>
      </c>
      <c r="D283" s="26" t="s">
        <v>37</v>
      </c>
      <c r="E283" s="7" t="s">
        <v>131</v>
      </c>
      <c r="F283" s="7" t="s">
        <v>3</v>
      </c>
      <c r="G283" s="7" t="s">
        <v>12</v>
      </c>
      <c r="H283" s="7" t="s">
        <v>19</v>
      </c>
      <c r="I283" s="7" t="s">
        <v>132</v>
      </c>
      <c r="J283" s="7" t="s">
        <v>133</v>
      </c>
      <c r="K283" s="7" t="s">
        <v>134</v>
      </c>
      <c r="L283" s="7" t="s">
        <v>135</v>
      </c>
      <c r="M283" s="7" t="s">
        <v>136</v>
      </c>
      <c r="N283" s="7" t="s">
        <v>137</v>
      </c>
      <c r="O283" s="7" t="s">
        <v>138</v>
      </c>
      <c r="P283" s="7" t="s">
        <v>139</v>
      </c>
      <c r="Q283" s="7" t="s">
        <v>140</v>
      </c>
      <c r="Y283" s="7">
        <v>961.6</v>
      </c>
      <c r="AZ283" s="7">
        <v>61.76</v>
      </c>
      <c r="BE283" s="7">
        <v>38.47</v>
      </c>
      <c r="BO283" s="7">
        <v>176.93</v>
      </c>
      <c r="BP283" s="7">
        <v>42.36</v>
      </c>
      <c r="BQ283" s="7">
        <v>9.91</v>
      </c>
      <c r="BR283" s="7">
        <v>2.16</v>
      </c>
      <c r="BS283" s="7">
        <v>574.13</v>
      </c>
      <c r="BZ283" s="7">
        <v>9.62</v>
      </c>
    </row>
    <row r="284" ht="12.0" customHeight="1">
      <c r="A284" s="24">
        <v>44702.0</v>
      </c>
      <c r="B284" s="24">
        <v>44706.0</v>
      </c>
      <c r="C284" s="25">
        <f t="shared" si="1"/>
        <v>44708</v>
      </c>
      <c r="D284" s="26" t="s">
        <v>37</v>
      </c>
      <c r="E284" s="7" t="s">
        <v>131</v>
      </c>
      <c r="F284" s="7" t="s">
        <v>3</v>
      </c>
      <c r="G284" s="7" t="s">
        <v>13</v>
      </c>
      <c r="H284" s="7" t="s">
        <v>19</v>
      </c>
      <c r="I284" s="7" t="s">
        <v>132</v>
      </c>
      <c r="J284" s="7" t="s">
        <v>133</v>
      </c>
      <c r="K284" s="7" t="s">
        <v>134</v>
      </c>
      <c r="L284" s="7" t="s">
        <v>135</v>
      </c>
      <c r="M284" s="7" t="s">
        <v>136</v>
      </c>
      <c r="N284" s="7" t="s">
        <v>137</v>
      </c>
      <c r="O284" s="7" t="s">
        <v>138</v>
      </c>
      <c r="P284" s="7" t="s">
        <v>139</v>
      </c>
      <c r="Q284" s="7" t="s">
        <v>140</v>
      </c>
      <c r="Y284" s="7">
        <v>384.8</v>
      </c>
      <c r="BE284" s="7">
        <v>11.54</v>
      </c>
      <c r="BO284" s="7">
        <v>63.88</v>
      </c>
      <c r="BP284" s="7">
        <v>4.38</v>
      </c>
      <c r="BQ284" s="7">
        <v>1.03</v>
      </c>
      <c r="BR284" s="7">
        <v>0.96</v>
      </c>
      <c r="BS284" s="7">
        <v>574.13</v>
      </c>
      <c r="BZ284" s="7">
        <v>3.85</v>
      </c>
    </row>
    <row r="285" ht="12.0" customHeight="1">
      <c r="A285" s="24">
        <v>44702.0</v>
      </c>
      <c r="B285" s="24">
        <v>44706.0</v>
      </c>
      <c r="C285" s="25">
        <f t="shared" si="1"/>
        <v>44708</v>
      </c>
      <c r="D285" s="26" t="s">
        <v>37</v>
      </c>
      <c r="E285" s="7" t="s">
        <v>131</v>
      </c>
      <c r="F285" s="7" t="s">
        <v>3</v>
      </c>
      <c r="G285" s="7" t="s">
        <v>14</v>
      </c>
      <c r="H285" s="7" t="s">
        <v>19</v>
      </c>
      <c r="I285" s="7" t="s">
        <v>132</v>
      </c>
      <c r="J285" s="7" t="s">
        <v>133</v>
      </c>
      <c r="K285" s="7" t="s">
        <v>134</v>
      </c>
      <c r="L285" s="7" t="s">
        <v>135</v>
      </c>
      <c r="M285" s="7" t="s">
        <v>136</v>
      </c>
      <c r="N285" s="7" t="s">
        <v>137</v>
      </c>
      <c r="O285" s="7" t="s">
        <v>138</v>
      </c>
      <c r="P285" s="7" t="s">
        <v>139</v>
      </c>
      <c r="Q285" s="7" t="s">
        <v>140</v>
      </c>
      <c r="Y285" s="7">
        <v>384.8</v>
      </c>
      <c r="BE285" s="7">
        <v>15.39</v>
      </c>
      <c r="BO285" s="7">
        <v>63.88</v>
      </c>
      <c r="BP285" s="7">
        <v>17.88</v>
      </c>
      <c r="BQ285" s="7">
        <v>4.19</v>
      </c>
      <c r="BS285" s="7">
        <v>244.86</v>
      </c>
      <c r="BZ285" s="7">
        <v>3.85</v>
      </c>
    </row>
    <row r="286" ht="12.0" customHeight="1">
      <c r="A286" s="24">
        <v>44716.0</v>
      </c>
      <c r="B286" s="24">
        <v>44720.0</v>
      </c>
      <c r="C286" s="25">
        <f t="shared" si="1"/>
        <v>44722</v>
      </c>
      <c r="D286" s="26" t="s">
        <v>38</v>
      </c>
      <c r="E286" s="7" t="s">
        <v>131</v>
      </c>
      <c r="F286" s="7" t="s">
        <v>3</v>
      </c>
      <c r="G286" s="7" t="s">
        <v>4</v>
      </c>
      <c r="H286" s="7" t="s">
        <v>19</v>
      </c>
      <c r="I286" s="7" t="s">
        <v>132</v>
      </c>
      <c r="J286" s="7" t="s">
        <v>133</v>
      </c>
      <c r="K286" s="7" t="s">
        <v>134</v>
      </c>
      <c r="L286" s="7" t="s">
        <v>135</v>
      </c>
      <c r="M286" s="7" t="s">
        <v>136</v>
      </c>
      <c r="N286" s="7" t="s">
        <v>137</v>
      </c>
      <c r="O286" s="7" t="s">
        <v>138</v>
      </c>
      <c r="P286" s="7" t="s">
        <v>139</v>
      </c>
      <c r="Q286" s="7" t="s">
        <v>140</v>
      </c>
      <c r="Y286" s="7">
        <v>384.8</v>
      </c>
      <c r="BE286" s="7">
        <v>15.39</v>
      </c>
      <c r="BO286" s="7">
        <v>63.88</v>
      </c>
      <c r="BP286" s="7">
        <v>18.89</v>
      </c>
      <c r="BQ286" s="7">
        <v>4.42</v>
      </c>
      <c r="BS286" s="7">
        <v>240.56</v>
      </c>
      <c r="BZ286" s="7">
        <v>3.85</v>
      </c>
    </row>
    <row r="287" ht="12.0" customHeight="1">
      <c r="A287" s="24">
        <v>44716.0</v>
      </c>
      <c r="B287" s="24">
        <v>44720.0</v>
      </c>
      <c r="C287" s="25">
        <f t="shared" si="1"/>
        <v>44722</v>
      </c>
      <c r="D287" s="26" t="s">
        <v>38</v>
      </c>
      <c r="E287" s="7" t="s">
        <v>131</v>
      </c>
      <c r="F287" s="7" t="s">
        <v>3</v>
      </c>
      <c r="G287" s="7" t="s">
        <v>3</v>
      </c>
      <c r="H287" s="7" t="s">
        <v>19</v>
      </c>
      <c r="I287" s="7" t="s">
        <v>132</v>
      </c>
      <c r="J287" s="7" t="s">
        <v>133</v>
      </c>
      <c r="K287" s="7" t="s">
        <v>134</v>
      </c>
      <c r="L287" s="7" t="s">
        <v>135</v>
      </c>
      <c r="M287" s="7" t="s">
        <v>136</v>
      </c>
      <c r="N287" s="7" t="s">
        <v>137</v>
      </c>
      <c r="O287" s="7" t="s">
        <v>138</v>
      </c>
      <c r="P287" s="7" t="s">
        <v>139</v>
      </c>
      <c r="Q287" s="7" t="s">
        <v>140</v>
      </c>
      <c r="Y287" s="7">
        <v>384.8</v>
      </c>
      <c r="BE287" s="7">
        <v>13.47</v>
      </c>
      <c r="BO287" s="7">
        <v>63.88</v>
      </c>
      <c r="BP287" s="7">
        <v>19.09</v>
      </c>
      <c r="BQ287" s="7">
        <v>4.47</v>
      </c>
      <c r="BS287" s="7">
        <v>159.44</v>
      </c>
      <c r="BZ287" s="7">
        <v>3.85</v>
      </c>
    </row>
    <row r="288" ht="12.0" customHeight="1">
      <c r="A288" s="24">
        <v>44716.0</v>
      </c>
      <c r="B288" s="24">
        <v>44720.0</v>
      </c>
      <c r="C288" s="25">
        <f t="shared" si="1"/>
        <v>44722</v>
      </c>
      <c r="D288" s="26" t="s">
        <v>38</v>
      </c>
      <c r="E288" s="7" t="s">
        <v>131</v>
      </c>
      <c r="F288" s="7" t="s">
        <v>3</v>
      </c>
      <c r="G288" s="7" t="s">
        <v>5</v>
      </c>
      <c r="H288" s="7" t="s">
        <v>19</v>
      </c>
      <c r="I288" s="7" t="s">
        <v>132</v>
      </c>
      <c r="J288" s="7" t="s">
        <v>133</v>
      </c>
      <c r="K288" s="7" t="s">
        <v>134</v>
      </c>
      <c r="L288" s="7" t="s">
        <v>135</v>
      </c>
      <c r="M288" s="7" t="s">
        <v>136</v>
      </c>
      <c r="N288" s="7" t="s">
        <v>137</v>
      </c>
      <c r="O288" s="7" t="s">
        <v>138</v>
      </c>
      <c r="P288" s="7" t="s">
        <v>139</v>
      </c>
      <c r="Q288" s="7" t="s">
        <v>140</v>
      </c>
      <c r="Y288" s="7">
        <v>384.8</v>
      </c>
      <c r="BE288" s="7">
        <v>15.39</v>
      </c>
      <c r="BO288" s="7">
        <v>63.88</v>
      </c>
      <c r="BP288" s="7">
        <v>17.64</v>
      </c>
      <c r="BQ288" s="7">
        <v>4.12</v>
      </c>
      <c r="BR288" s="7">
        <v>0.96</v>
      </c>
      <c r="BS288" s="7">
        <v>240.56</v>
      </c>
      <c r="BZ288" s="7">
        <v>3.85</v>
      </c>
    </row>
    <row r="289" ht="12.0" customHeight="1">
      <c r="A289" s="24">
        <v>44716.0</v>
      </c>
      <c r="B289" s="24">
        <v>44720.0</v>
      </c>
      <c r="C289" s="25">
        <f t="shared" si="1"/>
        <v>44722</v>
      </c>
      <c r="D289" s="26" t="s">
        <v>38</v>
      </c>
      <c r="E289" s="7" t="s">
        <v>131</v>
      </c>
      <c r="F289" s="7" t="s">
        <v>3</v>
      </c>
      <c r="G289" s="7" t="s">
        <v>6</v>
      </c>
      <c r="H289" s="7" t="s">
        <v>19</v>
      </c>
      <c r="I289" s="7" t="s">
        <v>132</v>
      </c>
      <c r="J289" s="7" t="s">
        <v>133</v>
      </c>
      <c r="K289" s="7" t="s">
        <v>134</v>
      </c>
      <c r="L289" s="7" t="s">
        <v>135</v>
      </c>
      <c r="M289" s="7" t="s">
        <v>136</v>
      </c>
      <c r="N289" s="7" t="s">
        <v>137</v>
      </c>
      <c r="O289" s="7" t="s">
        <v>138</v>
      </c>
      <c r="P289" s="7" t="s">
        <v>139</v>
      </c>
      <c r="Q289" s="7" t="s">
        <v>140</v>
      </c>
      <c r="Y289" s="7">
        <v>384.8</v>
      </c>
      <c r="BE289" s="7">
        <v>15.39</v>
      </c>
      <c r="BO289" s="7">
        <v>63.88</v>
      </c>
      <c r="BP289" s="7">
        <v>19.12</v>
      </c>
      <c r="BQ289" s="7">
        <v>4.48</v>
      </c>
      <c r="BR289" s="7">
        <v>0.96</v>
      </c>
      <c r="BS289" s="7">
        <v>229.09</v>
      </c>
      <c r="BZ289" s="7">
        <v>3.85</v>
      </c>
    </row>
    <row r="290" ht="12.0" customHeight="1">
      <c r="A290" s="24">
        <v>44716.0</v>
      </c>
      <c r="B290" s="24">
        <v>44720.0</v>
      </c>
      <c r="C290" s="25">
        <f t="shared" si="1"/>
        <v>44722</v>
      </c>
      <c r="D290" s="26" t="s">
        <v>38</v>
      </c>
      <c r="E290" s="7" t="s">
        <v>131</v>
      </c>
      <c r="F290" s="7" t="s">
        <v>3</v>
      </c>
      <c r="G290" s="7" t="s">
        <v>7</v>
      </c>
      <c r="H290" s="7" t="s">
        <v>19</v>
      </c>
      <c r="I290" s="7" t="s">
        <v>132</v>
      </c>
      <c r="J290" s="7" t="s">
        <v>133</v>
      </c>
      <c r="K290" s="7" t="s">
        <v>134</v>
      </c>
      <c r="L290" s="7" t="s">
        <v>135</v>
      </c>
      <c r="M290" s="7" t="s">
        <v>136</v>
      </c>
      <c r="N290" s="7" t="s">
        <v>137</v>
      </c>
      <c r="O290" s="7" t="s">
        <v>138</v>
      </c>
      <c r="P290" s="7" t="s">
        <v>139</v>
      </c>
      <c r="Q290" s="7" t="s">
        <v>140</v>
      </c>
      <c r="Y290" s="7">
        <v>576.8</v>
      </c>
      <c r="BE290" s="7">
        <v>23.07</v>
      </c>
      <c r="BO290" s="7">
        <v>95.75</v>
      </c>
      <c r="BP290" s="7">
        <v>31.43</v>
      </c>
      <c r="BQ290" s="7">
        <v>7.36</v>
      </c>
      <c r="BS290" s="7">
        <v>209.18</v>
      </c>
      <c r="BZ290" s="7">
        <v>5.77</v>
      </c>
    </row>
    <row r="291" ht="12.0" customHeight="1">
      <c r="A291" s="24">
        <v>44716.0</v>
      </c>
      <c r="B291" s="24">
        <v>44720.0</v>
      </c>
      <c r="C291" s="25">
        <f t="shared" si="1"/>
        <v>44722</v>
      </c>
      <c r="D291" s="26" t="s">
        <v>38</v>
      </c>
      <c r="E291" s="7" t="s">
        <v>131</v>
      </c>
      <c r="F291" s="7" t="s">
        <v>3</v>
      </c>
      <c r="G291" s="7" t="s">
        <v>8</v>
      </c>
      <c r="H291" s="7" t="s">
        <v>19</v>
      </c>
      <c r="I291" s="7" t="s">
        <v>132</v>
      </c>
      <c r="J291" s="7" t="s">
        <v>133</v>
      </c>
      <c r="K291" s="7" t="s">
        <v>134</v>
      </c>
      <c r="L291" s="7" t="s">
        <v>135</v>
      </c>
      <c r="M291" s="7" t="s">
        <v>136</v>
      </c>
      <c r="N291" s="7" t="s">
        <v>137</v>
      </c>
      <c r="O291" s="7" t="s">
        <v>138</v>
      </c>
      <c r="P291" s="7" t="s">
        <v>139</v>
      </c>
      <c r="Q291" s="7" t="s">
        <v>140</v>
      </c>
      <c r="Y291" s="7">
        <v>384.8</v>
      </c>
      <c r="BE291" s="7">
        <v>11.54</v>
      </c>
      <c r="BO291" s="7">
        <v>63.88</v>
      </c>
      <c r="BP291" s="7">
        <v>17.51</v>
      </c>
      <c r="BQ291" s="7">
        <v>4.09</v>
      </c>
      <c r="BS291" s="7">
        <v>229.76</v>
      </c>
      <c r="BZ291" s="7">
        <v>3.85</v>
      </c>
    </row>
    <row r="292" ht="12.0" customHeight="1">
      <c r="A292" s="24">
        <v>44716.0</v>
      </c>
      <c r="B292" s="24">
        <v>44720.0</v>
      </c>
      <c r="C292" s="25">
        <f t="shared" si="1"/>
        <v>44722</v>
      </c>
      <c r="D292" s="26" t="s">
        <v>38</v>
      </c>
      <c r="E292" s="7" t="s">
        <v>131</v>
      </c>
      <c r="F292" s="7" t="s">
        <v>3</v>
      </c>
      <c r="G292" s="7" t="s">
        <v>9</v>
      </c>
      <c r="H292" s="7" t="s">
        <v>19</v>
      </c>
      <c r="I292" s="7" t="s">
        <v>132</v>
      </c>
      <c r="J292" s="7" t="s">
        <v>133</v>
      </c>
      <c r="K292" s="7" t="s">
        <v>134</v>
      </c>
      <c r="L292" s="7" t="s">
        <v>135</v>
      </c>
      <c r="M292" s="7" t="s">
        <v>136</v>
      </c>
      <c r="N292" s="7" t="s">
        <v>137</v>
      </c>
      <c r="O292" s="7" t="s">
        <v>138</v>
      </c>
      <c r="P292" s="7" t="s">
        <v>139</v>
      </c>
      <c r="Q292" s="7" t="s">
        <v>140</v>
      </c>
      <c r="Y292" s="7">
        <v>384.8</v>
      </c>
      <c r="AZ292" s="7">
        <v>62.21</v>
      </c>
      <c r="BE292" s="7">
        <v>11.54</v>
      </c>
      <c r="BO292" s="7">
        <v>70.8</v>
      </c>
      <c r="BP292" s="7">
        <v>4.38</v>
      </c>
      <c r="BQ292" s="7">
        <v>1.02</v>
      </c>
      <c r="BS292" s="7">
        <v>574.13</v>
      </c>
      <c r="BZ292" s="7">
        <v>3.85</v>
      </c>
    </row>
    <row r="293" ht="12.0" customHeight="1">
      <c r="A293" s="24">
        <v>44716.0</v>
      </c>
      <c r="B293" s="24">
        <v>44720.0</v>
      </c>
      <c r="C293" s="25">
        <f t="shared" si="1"/>
        <v>44722</v>
      </c>
      <c r="D293" s="26" t="s">
        <v>38</v>
      </c>
      <c r="E293" s="7" t="s">
        <v>131</v>
      </c>
      <c r="F293" s="7" t="s">
        <v>3</v>
      </c>
      <c r="G293" s="7" t="s">
        <v>10</v>
      </c>
      <c r="H293" s="7" t="s">
        <v>19</v>
      </c>
      <c r="I293" s="7" t="s">
        <v>132</v>
      </c>
      <c r="J293" s="7" t="s">
        <v>133</v>
      </c>
      <c r="K293" s="7" t="s">
        <v>134</v>
      </c>
      <c r="L293" s="7" t="s">
        <v>135</v>
      </c>
      <c r="M293" s="7" t="s">
        <v>136</v>
      </c>
      <c r="N293" s="7" t="s">
        <v>137</v>
      </c>
      <c r="O293" s="7" t="s">
        <v>138</v>
      </c>
      <c r="P293" s="7" t="s">
        <v>139</v>
      </c>
      <c r="Q293" s="7" t="s">
        <v>140</v>
      </c>
      <c r="Y293" s="7">
        <v>384.8</v>
      </c>
      <c r="BE293" s="7">
        <v>15.39</v>
      </c>
      <c r="BO293" s="7">
        <v>63.88</v>
      </c>
      <c r="BP293" s="7">
        <v>18.88</v>
      </c>
      <c r="BQ293" s="7">
        <v>4.42</v>
      </c>
      <c r="BR293" s="7">
        <v>0.96</v>
      </c>
      <c r="BS293" s="7">
        <v>240.56</v>
      </c>
      <c r="BZ293" s="7">
        <v>3.85</v>
      </c>
    </row>
    <row r="294" ht="12.0" customHeight="1">
      <c r="A294" s="24">
        <v>44716.0</v>
      </c>
      <c r="B294" s="24">
        <v>44720.0</v>
      </c>
      <c r="C294" s="25">
        <f t="shared" si="1"/>
        <v>44722</v>
      </c>
      <c r="D294" s="26" t="s">
        <v>38</v>
      </c>
      <c r="E294" s="7" t="s">
        <v>131</v>
      </c>
      <c r="F294" s="7" t="s">
        <v>3</v>
      </c>
      <c r="G294" s="7" t="s">
        <v>11</v>
      </c>
      <c r="H294" s="7" t="s">
        <v>19</v>
      </c>
      <c r="I294" s="7" t="s">
        <v>132</v>
      </c>
      <c r="J294" s="7" t="s">
        <v>133</v>
      </c>
      <c r="K294" s="7" t="s">
        <v>134</v>
      </c>
      <c r="L294" s="7" t="s">
        <v>135</v>
      </c>
      <c r="M294" s="7" t="s">
        <v>136</v>
      </c>
      <c r="N294" s="7" t="s">
        <v>137</v>
      </c>
      <c r="O294" s="7" t="s">
        <v>138</v>
      </c>
      <c r="P294" s="7" t="s">
        <v>139</v>
      </c>
      <c r="Q294" s="7" t="s">
        <v>140</v>
      </c>
      <c r="Y294" s="7">
        <v>384.8</v>
      </c>
      <c r="BE294" s="7">
        <v>15.39</v>
      </c>
      <c r="BO294" s="7">
        <v>63.88</v>
      </c>
      <c r="BP294" s="7">
        <v>8.62</v>
      </c>
      <c r="BQ294" s="7">
        <v>2.02</v>
      </c>
      <c r="BR294" s="7">
        <v>0.96</v>
      </c>
      <c r="BS294" s="7">
        <v>574.13</v>
      </c>
      <c r="BZ294" s="7">
        <v>3.85</v>
      </c>
    </row>
    <row r="295" ht="12.0" customHeight="1">
      <c r="A295" s="24">
        <v>44716.0</v>
      </c>
      <c r="B295" s="24">
        <v>44720.0</v>
      </c>
      <c r="C295" s="25">
        <f t="shared" si="1"/>
        <v>44722</v>
      </c>
      <c r="D295" s="26" t="s">
        <v>38</v>
      </c>
      <c r="E295" s="7" t="s">
        <v>131</v>
      </c>
      <c r="F295" s="7" t="s">
        <v>3</v>
      </c>
      <c r="G295" s="7" t="s">
        <v>3</v>
      </c>
      <c r="H295" s="7" t="s">
        <v>19</v>
      </c>
      <c r="I295" s="7" t="s">
        <v>132</v>
      </c>
      <c r="J295" s="7" t="s">
        <v>133</v>
      </c>
      <c r="K295" s="7" t="s">
        <v>134</v>
      </c>
      <c r="L295" s="7" t="s">
        <v>135</v>
      </c>
      <c r="M295" s="7" t="s">
        <v>136</v>
      </c>
      <c r="N295" s="7" t="s">
        <v>137</v>
      </c>
      <c r="O295" s="7" t="s">
        <v>138</v>
      </c>
      <c r="P295" s="7" t="s">
        <v>139</v>
      </c>
      <c r="Q295" s="7" t="s">
        <v>140</v>
      </c>
      <c r="Y295" s="7">
        <v>384.8</v>
      </c>
      <c r="BE295" s="7">
        <v>15.39</v>
      </c>
      <c r="BO295" s="7">
        <v>63.88</v>
      </c>
      <c r="BP295" s="7">
        <v>5.9</v>
      </c>
      <c r="BQ295" s="7">
        <v>1.38</v>
      </c>
      <c r="BS295" s="7">
        <v>524.63</v>
      </c>
      <c r="BZ295" s="7">
        <v>3.85</v>
      </c>
    </row>
    <row r="296" ht="12.0" customHeight="1">
      <c r="A296" s="24">
        <v>44716.0</v>
      </c>
      <c r="B296" s="24">
        <v>44720.0</v>
      </c>
      <c r="C296" s="25">
        <f t="shared" si="1"/>
        <v>44722</v>
      </c>
      <c r="D296" s="26" t="s">
        <v>38</v>
      </c>
      <c r="E296" s="7" t="s">
        <v>131</v>
      </c>
      <c r="F296" s="7" t="s">
        <v>3</v>
      </c>
      <c r="G296" s="7" t="s">
        <v>12</v>
      </c>
      <c r="H296" s="7" t="s">
        <v>19</v>
      </c>
      <c r="I296" s="7" t="s">
        <v>132</v>
      </c>
      <c r="J296" s="7" t="s">
        <v>133</v>
      </c>
      <c r="K296" s="7" t="s">
        <v>134</v>
      </c>
      <c r="L296" s="7" t="s">
        <v>135</v>
      </c>
      <c r="M296" s="7" t="s">
        <v>136</v>
      </c>
      <c r="N296" s="7" t="s">
        <v>137</v>
      </c>
      <c r="O296" s="7" t="s">
        <v>138</v>
      </c>
      <c r="P296" s="7" t="s">
        <v>139</v>
      </c>
      <c r="Q296" s="7" t="s">
        <v>140</v>
      </c>
      <c r="Y296" s="7">
        <v>961.6</v>
      </c>
      <c r="AZ296" s="7">
        <v>61.76</v>
      </c>
      <c r="BE296" s="7">
        <v>38.47</v>
      </c>
      <c r="BO296" s="7">
        <v>176.93</v>
      </c>
      <c r="BP296" s="7">
        <v>42.36</v>
      </c>
      <c r="BQ296" s="7">
        <v>9.91</v>
      </c>
      <c r="BR296" s="7">
        <v>2.16</v>
      </c>
      <c r="BS296" s="7">
        <v>574.13</v>
      </c>
      <c r="BZ296" s="7">
        <v>9.62</v>
      </c>
    </row>
    <row r="297" ht="12.0" customHeight="1">
      <c r="A297" s="24">
        <v>44716.0</v>
      </c>
      <c r="B297" s="24">
        <v>44720.0</v>
      </c>
      <c r="C297" s="25">
        <f t="shared" si="1"/>
        <v>44722</v>
      </c>
      <c r="D297" s="26" t="s">
        <v>38</v>
      </c>
      <c r="E297" s="7" t="s">
        <v>131</v>
      </c>
      <c r="F297" s="7" t="s">
        <v>3</v>
      </c>
      <c r="G297" s="7" t="s">
        <v>13</v>
      </c>
      <c r="H297" s="7" t="s">
        <v>19</v>
      </c>
      <c r="I297" s="7" t="s">
        <v>132</v>
      </c>
      <c r="J297" s="7" t="s">
        <v>133</v>
      </c>
      <c r="K297" s="7" t="s">
        <v>134</v>
      </c>
      <c r="L297" s="7" t="s">
        <v>135</v>
      </c>
      <c r="M297" s="7" t="s">
        <v>136</v>
      </c>
      <c r="N297" s="7" t="s">
        <v>137</v>
      </c>
      <c r="O297" s="7" t="s">
        <v>138</v>
      </c>
      <c r="P297" s="7" t="s">
        <v>139</v>
      </c>
      <c r="Q297" s="7" t="s">
        <v>140</v>
      </c>
      <c r="Y297" s="7">
        <v>384.8</v>
      </c>
      <c r="BE297" s="7">
        <v>11.54</v>
      </c>
      <c r="BO297" s="7">
        <v>63.88</v>
      </c>
      <c r="BP297" s="7">
        <v>4.38</v>
      </c>
      <c r="BQ297" s="7">
        <v>1.02</v>
      </c>
      <c r="BR297" s="7">
        <v>0.96</v>
      </c>
      <c r="BS297" s="7">
        <v>574.13</v>
      </c>
      <c r="BZ297" s="7">
        <v>3.85</v>
      </c>
    </row>
    <row r="298" ht="12.0" customHeight="1">
      <c r="A298" s="24">
        <v>44716.0</v>
      </c>
      <c r="B298" s="24">
        <v>44720.0</v>
      </c>
      <c r="C298" s="25">
        <f t="shared" si="1"/>
        <v>44722</v>
      </c>
      <c r="D298" s="26" t="s">
        <v>38</v>
      </c>
      <c r="E298" s="7" t="s">
        <v>131</v>
      </c>
      <c r="F298" s="7" t="s">
        <v>3</v>
      </c>
      <c r="G298" s="7" t="s">
        <v>14</v>
      </c>
      <c r="H298" s="7" t="s">
        <v>19</v>
      </c>
      <c r="I298" s="7" t="s">
        <v>132</v>
      </c>
      <c r="J298" s="7" t="s">
        <v>133</v>
      </c>
      <c r="K298" s="7" t="s">
        <v>134</v>
      </c>
      <c r="L298" s="7" t="s">
        <v>135</v>
      </c>
      <c r="M298" s="7" t="s">
        <v>136</v>
      </c>
      <c r="N298" s="7" t="s">
        <v>137</v>
      </c>
      <c r="O298" s="7" t="s">
        <v>138</v>
      </c>
      <c r="P298" s="7" t="s">
        <v>139</v>
      </c>
      <c r="Q298" s="7" t="s">
        <v>140</v>
      </c>
      <c r="Y298" s="7">
        <v>384.8</v>
      </c>
      <c r="BE298" s="7">
        <v>15.39</v>
      </c>
      <c r="BO298" s="7">
        <v>63.88</v>
      </c>
      <c r="BP298" s="7">
        <v>17.88</v>
      </c>
      <c r="BQ298" s="7">
        <v>4.18</v>
      </c>
      <c r="BS298" s="7">
        <v>244.86</v>
      </c>
      <c r="BZ298" s="7">
        <v>3.85</v>
      </c>
    </row>
    <row r="299" ht="12.0" customHeight="1">
      <c r="A299" s="24">
        <v>44730.0</v>
      </c>
      <c r="B299" s="24">
        <v>44734.0</v>
      </c>
      <c r="C299" s="25">
        <f t="shared" si="1"/>
        <v>44736</v>
      </c>
      <c r="D299" s="26" t="s">
        <v>39</v>
      </c>
      <c r="E299" s="7" t="s">
        <v>131</v>
      </c>
      <c r="F299" s="7" t="s">
        <v>3</v>
      </c>
      <c r="G299" s="7" t="s">
        <v>4</v>
      </c>
      <c r="H299" s="7" t="s">
        <v>19</v>
      </c>
      <c r="I299" s="7" t="s">
        <v>132</v>
      </c>
      <c r="J299" s="7" t="s">
        <v>133</v>
      </c>
      <c r="K299" s="7" t="s">
        <v>134</v>
      </c>
      <c r="L299" s="7" t="s">
        <v>135</v>
      </c>
      <c r="M299" s="7" t="s">
        <v>136</v>
      </c>
      <c r="N299" s="7" t="s">
        <v>137</v>
      </c>
      <c r="O299" s="7" t="s">
        <v>138</v>
      </c>
      <c r="P299" s="7" t="s">
        <v>139</v>
      </c>
      <c r="Q299" s="7" t="s">
        <v>140</v>
      </c>
      <c r="Y299" s="7">
        <v>384.8</v>
      </c>
      <c r="BE299" s="7">
        <v>15.39</v>
      </c>
      <c r="BO299" s="7">
        <v>63.88</v>
      </c>
      <c r="BP299" s="7">
        <v>18.88</v>
      </c>
      <c r="BQ299" s="7">
        <v>4.41</v>
      </c>
      <c r="BS299" s="7">
        <v>240.56</v>
      </c>
      <c r="BZ299" s="7">
        <v>3.85</v>
      </c>
    </row>
    <row r="300" ht="12.0" customHeight="1">
      <c r="A300" s="24">
        <v>44730.0</v>
      </c>
      <c r="B300" s="24">
        <v>44734.0</v>
      </c>
      <c r="C300" s="25">
        <f t="shared" si="1"/>
        <v>44736</v>
      </c>
      <c r="D300" s="26" t="s">
        <v>39</v>
      </c>
      <c r="E300" s="7" t="s">
        <v>131</v>
      </c>
      <c r="F300" s="7" t="s">
        <v>3</v>
      </c>
      <c r="G300" s="7" t="s">
        <v>3</v>
      </c>
      <c r="H300" s="7" t="s">
        <v>19</v>
      </c>
      <c r="I300" s="7" t="s">
        <v>132</v>
      </c>
      <c r="J300" s="7" t="s">
        <v>133</v>
      </c>
      <c r="K300" s="7" t="s">
        <v>134</v>
      </c>
      <c r="L300" s="7" t="s">
        <v>135</v>
      </c>
      <c r="M300" s="7" t="s">
        <v>136</v>
      </c>
      <c r="N300" s="7" t="s">
        <v>137</v>
      </c>
      <c r="O300" s="7" t="s">
        <v>138</v>
      </c>
      <c r="P300" s="7" t="s">
        <v>139</v>
      </c>
      <c r="Q300" s="7" t="s">
        <v>140</v>
      </c>
      <c r="Y300" s="7">
        <v>384.8</v>
      </c>
      <c r="BE300" s="7">
        <v>13.47</v>
      </c>
      <c r="BO300" s="7">
        <v>63.88</v>
      </c>
      <c r="BP300" s="7">
        <v>19.09</v>
      </c>
      <c r="BQ300" s="7">
        <v>4.46</v>
      </c>
      <c r="BS300" s="7">
        <v>159.44</v>
      </c>
      <c r="BZ300" s="7">
        <v>3.85</v>
      </c>
    </row>
    <row r="301" ht="12.0" customHeight="1">
      <c r="A301" s="24">
        <v>44730.0</v>
      </c>
      <c r="B301" s="24">
        <v>44734.0</v>
      </c>
      <c r="C301" s="25">
        <f t="shared" si="1"/>
        <v>44736</v>
      </c>
      <c r="D301" s="26" t="s">
        <v>39</v>
      </c>
      <c r="E301" s="7" t="s">
        <v>131</v>
      </c>
      <c r="F301" s="7" t="s">
        <v>3</v>
      </c>
      <c r="G301" s="7" t="s">
        <v>5</v>
      </c>
      <c r="H301" s="7" t="s">
        <v>19</v>
      </c>
      <c r="I301" s="7" t="s">
        <v>132</v>
      </c>
      <c r="J301" s="7" t="s">
        <v>133</v>
      </c>
      <c r="K301" s="7" t="s">
        <v>134</v>
      </c>
      <c r="L301" s="7" t="s">
        <v>135</v>
      </c>
      <c r="M301" s="7" t="s">
        <v>136</v>
      </c>
      <c r="N301" s="7" t="s">
        <v>137</v>
      </c>
      <c r="O301" s="7" t="s">
        <v>138</v>
      </c>
      <c r="P301" s="7" t="s">
        <v>139</v>
      </c>
      <c r="Q301" s="7" t="s">
        <v>140</v>
      </c>
      <c r="Y301" s="7">
        <v>384.8</v>
      </c>
      <c r="BE301" s="7">
        <v>15.39</v>
      </c>
      <c r="BO301" s="7">
        <v>63.88</v>
      </c>
      <c r="BP301" s="7">
        <v>17.63</v>
      </c>
      <c r="BQ301" s="7">
        <v>4.13</v>
      </c>
      <c r="BR301" s="7">
        <v>0.96</v>
      </c>
      <c r="BS301" s="7">
        <v>240.56</v>
      </c>
      <c r="BZ301" s="7">
        <v>3.85</v>
      </c>
    </row>
    <row r="302" ht="12.0" customHeight="1">
      <c r="A302" s="24">
        <v>44730.0</v>
      </c>
      <c r="B302" s="24">
        <v>44734.0</v>
      </c>
      <c r="C302" s="25">
        <f t="shared" si="1"/>
        <v>44736</v>
      </c>
      <c r="D302" s="26" t="s">
        <v>39</v>
      </c>
      <c r="E302" s="7" t="s">
        <v>131</v>
      </c>
      <c r="F302" s="7" t="s">
        <v>3</v>
      </c>
      <c r="G302" s="7" t="s">
        <v>6</v>
      </c>
      <c r="H302" s="7" t="s">
        <v>19</v>
      </c>
      <c r="I302" s="7" t="s">
        <v>132</v>
      </c>
      <c r="J302" s="7" t="s">
        <v>133</v>
      </c>
      <c r="K302" s="7" t="s">
        <v>134</v>
      </c>
      <c r="L302" s="7" t="s">
        <v>135</v>
      </c>
      <c r="M302" s="7" t="s">
        <v>136</v>
      </c>
      <c r="N302" s="7" t="s">
        <v>137</v>
      </c>
      <c r="O302" s="7" t="s">
        <v>138</v>
      </c>
      <c r="P302" s="7" t="s">
        <v>139</v>
      </c>
      <c r="Q302" s="7" t="s">
        <v>140</v>
      </c>
      <c r="Y302" s="7">
        <v>384.8</v>
      </c>
      <c r="BE302" s="7">
        <v>15.39</v>
      </c>
      <c r="BO302" s="7">
        <v>63.88</v>
      </c>
      <c r="BP302" s="7">
        <v>19.13</v>
      </c>
      <c r="BQ302" s="7">
        <v>4.47</v>
      </c>
      <c r="BR302" s="7">
        <v>0.96</v>
      </c>
      <c r="BS302" s="7">
        <v>229.09</v>
      </c>
      <c r="BZ302" s="7">
        <v>3.85</v>
      </c>
    </row>
    <row r="303" ht="12.0" customHeight="1">
      <c r="A303" s="24">
        <v>44730.0</v>
      </c>
      <c r="B303" s="24">
        <v>44734.0</v>
      </c>
      <c r="C303" s="25">
        <f t="shared" si="1"/>
        <v>44736</v>
      </c>
      <c r="D303" s="26" t="s">
        <v>39</v>
      </c>
      <c r="E303" s="7" t="s">
        <v>131</v>
      </c>
      <c r="F303" s="7" t="s">
        <v>3</v>
      </c>
      <c r="G303" s="7" t="s">
        <v>7</v>
      </c>
      <c r="H303" s="7" t="s">
        <v>19</v>
      </c>
      <c r="I303" s="7" t="s">
        <v>132</v>
      </c>
      <c r="J303" s="7" t="s">
        <v>133</v>
      </c>
      <c r="K303" s="7" t="s">
        <v>134</v>
      </c>
      <c r="L303" s="7" t="s">
        <v>135</v>
      </c>
      <c r="M303" s="7" t="s">
        <v>136</v>
      </c>
      <c r="N303" s="7" t="s">
        <v>137</v>
      </c>
      <c r="O303" s="7" t="s">
        <v>138</v>
      </c>
      <c r="P303" s="7" t="s">
        <v>139</v>
      </c>
      <c r="Q303" s="7" t="s">
        <v>140</v>
      </c>
      <c r="Y303" s="7">
        <v>576.8</v>
      </c>
      <c r="BE303" s="7">
        <v>23.07</v>
      </c>
      <c r="BO303" s="7">
        <v>95.75</v>
      </c>
      <c r="BP303" s="7">
        <v>31.44</v>
      </c>
      <c r="BQ303" s="7">
        <v>7.35</v>
      </c>
      <c r="BS303" s="7">
        <v>209.18</v>
      </c>
      <c r="BZ303" s="7">
        <v>5.77</v>
      </c>
    </row>
    <row r="304" ht="12.0" customHeight="1">
      <c r="A304" s="24">
        <v>44730.0</v>
      </c>
      <c r="B304" s="24">
        <v>44734.0</v>
      </c>
      <c r="C304" s="25">
        <f t="shared" si="1"/>
        <v>44736</v>
      </c>
      <c r="D304" s="26" t="s">
        <v>39</v>
      </c>
      <c r="E304" s="7" t="s">
        <v>131</v>
      </c>
      <c r="F304" s="7" t="s">
        <v>3</v>
      </c>
      <c r="G304" s="7" t="s">
        <v>8</v>
      </c>
      <c r="H304" s="7" t="s">
        <v>19</v>
      </c>
      <c r="I304" s="7" t="s">
        <v>132</v>
      </c>
      <c r="J304" s="7" t="s">
        <v>133</v>
      </c>
      <c r="K304" s="7" t="s">
        <v>134</v>
      </c>
      <c r="L304" s="7" t="s">
        <v>135</v>
      </c>
      <c r="M304" s="7" t="s">
        <v>136</v>
      </c>
      <c r="N304" s="7" t="s">
        <v>137</v>
      </c>
      <c r="O304" s="7" t="s">
        <v>138</v>
      </c>
      <c r="P304" s="7" t="s">
        <v>139</v>
      </c>
      <c r="Q304" s="7" t="s">
        <v>140</v>
      </c>
      <c r="Y304" s="7">
        <v>384.8</v>
      </c>
      <c r="BE304" s="7">
        <v>11.54</v>
      </c>
      <c r="BO304" s="7">
        <v>63.88</v>
      </c>
      <c r="BP304" s="7">
        <v>17.52</v>
      </c>
      <c r="BQ304" s="7">
        <v>4.1</v>
      </c>
      <c r="BS304" s="7">
        <v>229.76</v>
      </c>
      <c r="BZ304" s="7">
        <v>3.85</v>
      </c>
    </row>
    <row r="305" ht="12.0" customHeight="1">
      <c r="A305" s="24">
        <v>44730.0</v>
      </c>
      <c r="B305" s="24">
        <v>44734.0</v>
      </c>
      <c r="C305" s="25">
        <f t="shared" si="1"/>
        <v>44736</v>
      </c>
      <c r="D305" s="26" t="s">
        <v>39</v>
      </c>
      <c r="E305" s="7" t="s">
        <v>131</v>
      </c>
      <c r="F305" s="7" t="s">
        <v>3</v>
      </c>
      <c r="G305" s="7" t="s">
        <v>9</v>
      </c>
      <c r="H305" s="7" t="s">
        <v>19</v>
      </c>
      <c r="I305" s="7" t="s">
        <v>132</v>
      </c>
      <c r="J305" s="7" t="s">
        <v>133</v>
      </c>
      <c r="K305" s="7" t="s">
        <v>134</v>
      </c>
      <c r="L305" s="7" t="s">
        <v>135</v>
      </c>
      <c r="M305" s="7" t="s">
        <v>136</v>
      </c>
      <c r="N305" s="7" t="s">
        <v>137</v>
      </c>
      <c r="O305" s="7" t="s">
        <v>138</v>
      </c>
      <c r="P305" s="7" t="s">
        <v>139</v>
      </c>
      <c r="Q305" s="7" t="s">
        <v>140</v>
      </c>
      <c r="Y305" s="7">
        <v>384.8</v>
      </c>
      <c r="AZ305" s="7">
        <v>62.2</v>
      </c>
      <c r="BE305" s="7">
        <v>11.54</v>
      </c>
      <c r="BO305" s="7">
        <v>70.8</v>
      </c>
      <c r="BP305" s="7">
        <v>4.38</v>
      </c>
      <c r="BQ305" s="7">
        <v>1.03</v>
      </c>
      <c r="BS305" s="7">
        <v>574.13</v>
      </c>
      <c r="BZ305" s="7">
        <v>3.85</v>
      </c>
    </row>
    <row r="306" ht="12.0" customHeight="1">
      <c r="A306" s="24">
        <v>44730.0</v>
      </c>
      <c r="B306" s="24">
        <v>44734.0</v>
      </c>
      <c r="C306" s="25">
        <f t="shared" si="1"/>
        <v>44736</v>
      </c>
      <c r="D306" s="26" t="s">
        <v>39</v>
      </c>
      <c r="E306" s="7" t="s">
        <v>131</v>
      </c>
      <c r="F306" s="7" t="s">
        <v>3</v>
      </c>
      <c r="G306" s="7" t="s">
        <v>10</v>
      </c>
      <c r="H306" s="7" t="s">
        <v>19</v>
      </c>
      <c r="I306" s="7" t="s">
        <v>132</v>
      </c>
      <c r="J306" s="7" t="s">
        <v>133</v>
      </c>
      <c r="K306" s="7" t="s">
        <v>134</v>
      </c>
      <c r="L306" s="7" t="s">
        <v>135</v>
      </c>
      <c r="M306" s="7" t="s">
        <v>136</v>
      </c>
      <c r="N306" s="7" t="s">
        <v>137</v>
      </c>
      <c r="O306" s="7" t="s">
        <v>138</v>
      </c>
      <c r="P306" s="7" t="s">
        <v>139</v>
      </c>
      <c r="Q306" s="7" t="s">
        <v>140</v>
      </c>
      <c r="Y306" s="7">
        <v>384.8</v>
      </c>
      <c r="BE306" s="7">
        <v>15.39</v>
      </c>
      <c r="BO306" s="7">
        <v>63.88</v>
      </c>
      <c r="BP306" s="7">
        <v>18.89</v>
      </c>
      <c r="BQ306" s="7">
        <v>4.42</v>
      </c>
      <c r="BR306" s="7">
        <v>0.96</v>
      </c>
      <c r="BS306" s="7">
        <v>240.56</v>
      </c>
      <c r="BZ306" s="7">
        <v>3.85</v>
      </c>
    </row>
    <row r="307" ht="12.0" customHeight="1">
      <c r="A307" s="24">
        <v>44730.0</v>
      </c>
      <c r="B307" s="24">
        <v>44734.0</v>
      </c>
      <c r="C307" s="25">
        <f t="shared" si="1"/>
        <v>44736</v>
      </c>
      <c r="D307" s="26" t="s">
        <v>39</v>
      </c>
      <c r="E307" s="7" t="s">
        <v>131</v>
      </c>
      <c r="F307" s="7" t="s">
        <v>3</v>
      </c>
      <c r="G307" s="7" t="s">
        <v>11</v>
      </c>
      <c r="H307" s="7" t="s">
        <v>19</v>
      </c>
      <c r="I307" s="7" t="s">
        <v>132</v>
      </c>
      <c r="J307" s="7" t="s">
        <v>133</v>
      </c>
      <c r="K307" s="7" t="s">
        <v>134</v>
      </c>
      <c r="L307" s="7" t="s">
        <v>135</v>
      </c>
      <c r="M307" s="7" t="s">
        <v>136</v>
      </c>
      <c r="N307" s="7" t="s">
        <v>137</v>
      </c>
      <c r="O307" s="7" t="s">
        <v>138</v>
      </c>
      <c r="P307" s="7" t="s">
        <v>139</v>
      </c>
      <c r="Q307" s="7" t="s">
        <v>140</v>
      </c>
      <c r="Y307" s="7">
        <v>384.8</v>
      </c>
      <c r="BE307" s="7">
        <v>15.39</v>
      </c>
      <c r="BO307" s="7">
        <v>63.88</v>
      </c>
      <c r="BP307" s="7">
        <v>8.62</v>
      </c>
      <c r="BQ307" s="7">
        <v>2.02</v>
      </c>
      <c r="BR307" s="7">
        <v>0.96</v>
      </c>
      <c r="BS307" s="7">
        <v>574.13</v>
      </c>
      <c r="BZ307" s="7">
        <v>3.85</v>
      </c>
    </row>
    <row r="308" ht="12.0" customHeight="1">
      <c r="A308" s="24">
        <v>44730.0</v>
      </c>
      <c r="B308" s="24">
        <v>44734.0</v>
      </c>
      <c r="C308" s="25">
        <f t="shared" si="1"/>
        <v>44736</v>
      </c>
      <c r="D308" s="26" t="s">
        <v>39</v>
      </c>
      <c r="E308" s="7" t="s">
        <v>131</v>
      </c>
      <c r="F308" s="7" t="s">
        <v>3</v>
      </c>
      <c r="G308" s="7" t="s">
        <v>3</v>
      </c>
      <c r="H308" s="7" t="s">
        <v>19</v>
      </c>
      <c r="I308" s="7" t="s">
        <v>132</v>
      </c>
      <c r="J308" s="7" t="s">
        <v>133</v>
      </c>
      <c r="K308" s="7" t="s">
        <v>134</v>
      </c>
      <c r="L308" s="7" t="s">
        <v>135</v>
      </c>
      <c r="M308" s="7" t="s">
        <v>136</v>
      </c>
      <c r="N308" s="7" t="s">
        <v>137</v>
      </c>
      <c r="O308" s="7" t="s">
        <v>138</v>
      </c>
      <c r="P308" s="7" t="s">
        <v>139</v>
      </c>
      <c r="Q308" s="7" t="s">
        <v>140</v>
      </c>
      <c r="Y308" s="7">
        <v>384.8</v>
      </c>
      <c r="BE308" s="7">
        <v>15.39</v>
      </c>
      <c r="BO308" s="7">
        <v>63.88</v>
      </c>
      <c r="BP308" s="7">
        <v>5.9</v>
      </c>
      <c r="BQ308" s="7">
        <v>1.38</v>
      </c>
      <c r="BS308" s="7">
        <v>524.63</v>
      </c>
      <c r="BZ308" s="7">
        <v>3.85</v>
      </c>
    </row>
    <row r="309" ht="12.0" customHeight="1">
      <c r="A309" s="24">
        <v>44730.0</v>
      </c>
      <c r="B309" s="24">
        <v>44734.0</v>
      </c>
      <c r="C309" s="25">
        <f t="shared" si="1"/>
        <v>44736</v>
      </c>
      <c r="D309" s="26" t="s">
        <v>39</v>
      </c>
      <c r="E309" s="7" t="s">
        <v>131</v>
      </c>
      <c r="F309" s="7" t="s">
        <v>3</v>
      </c>
      <c r="G309" s="7" t="s">
        <v>12</v>
      </c>
      <c r="H309" s="7" t="s">
        <v>19</v>
      </c>
      <c r="I309" s="7" t="s">
        <v>132</v>
      </c>
      <c r="J309" s="7" t="s">
        <v>133</v>
      </c>
      <c r="K309" s="7" t="s">
        <v>134</v>
      </c>
      <c r="L309" s="7" t="s">
        <v>135</v>
      </c>
      <c r="M309" s="7" t="s">
        <v>136</v>
      </c>
      <c r="N309" s="7" t="s">
        <v>137</v>
      </c>
      <c r="O309" s="7" t="s">
        <v>138</v>
      </c>
      <c r="P309" s="7" t="s">
        <v>139</v>
      </c>
      <c r="Q309" s="7" t="s">
        <v>140</v>
      </c>
      <c r="Y309" s="7">
        <v>961.6</v>
      </c>
      <c r="AZ309" s="7">
        <v>61.76</v>
      </c>
      <c r="BE309" s="7">
        <v>38.47</v>
      </c>
      <c r="BO309" s="7">
        <v>176.93</v>
      </c>
      <c r="BP309" s="7">
        <v>42.37</v>
      </c>
      <c r="BQ309" s="7">
        <v>9.91</v>
      </c>
      <c r="BR309" s="7">
        <v>2.16</v>
      </c>
      <c r="BS309" s="7">
        <v>574.13</v>
      </c>
      <c r="BZ309" s="7">
        <v>9.62</v>
      </c>
    </row>
    <row r="310" ht="12.0" customHeight="1">
      <c r="A310" s="24">
        <v>44730.0</v>
      </c>
      <c r="B310" s="24">
        <v>44734.0</v>
      </c>
      <c r="C310" s="25">
        <f t="shared" si="1"/>
        <v>44736</v>
      </c>
      <c r="D310" s="26" t="s">
        <v>39</v>
      </c>
      <c r="E310" s="7" t="s">
        <v>131</v>
      </c>
      <c r="F310" s="7" t="s">
        <v>3</v>
      </c>
      <c r="G310" s="7" t="s">
        <v>13</v>
      </c>
      <c r="H310" s="7" t="s">
        <v>19</v>
      </c>
      <c r="I310" s="7" t="s">
        <v>132</v>
      </c>
      <c r="J310" s="7" t="s">
        <v>133</v>
      </c>
      <c r="K310" s="7" t="s">
        <v>134</v>
      </c>
      <c r="L310" s="7" t="s">
        <v>135</v>
      </c>
      <c r="M310" s="7" t="s">
        <v>136</v>
      </c>
      <c r="N310" s="7" t="s">
        <v>137</v>
      </c>
      <c r="O310" s="7" t="s">
        <v>138</v>
      </c>
      <c r="P310" s="7" t="s">
        <v>139</v>
      </c>
      <c r="Q310" s="7" t="s">
        <v>140</v>
      </c>
      <c r="Y310" s="7">
        <v>384.8</v>
      </c>
      <c r="BE310" s="7">
        <v>11.54</v>
      </c>
      <c r="BO310" s="7">
        <v>63.88</v>
      </c>
      <c r="BP310" s="7">
        <v>4.38</v>
      </c>
      <c r="BQ310" s="7">
        <v>1.03</v>
      </c>
      <c r="BR310" s="7">
        <v>0.96</v>
      </c>
      <c r="BS310" s="7">
        <v>574.13</v>
      </c>
      <c r="BZ310" s="7">
        <v>3.85</v>
      </c>
    </row>
    <row r="311" ht="12.0" customHeight="1">
      <c r="A311" s="24">
        <v>44730.0</v>
      </c>
      <c r="B311" s="24">
        <v>44734.0</v>
      </c>
      <c r="C311" s="25">
        <f t="shared" si="1"/>
        <v>44736</v>
      </c>
      <c r="D311" s="26" t="s">
        <v>39</v>
      </c>
      <c r="E311" s="7" t="s">
        <v>131</v>
      </c>
      <c r="F311" s="7" t="s">
        <v>3</v>
      </c>
      <c r="G311" s="7" t="s">
        <v>14</v>
      </c>
      <c r="H311" s="7" t="s">
        <v>19</v>
      </c>
      <c r="I311" s="7" t="s">
        <v>132</v>
      </c>
      <c r="J311" s="7" t="s">
        <v>133</v>
      </c>
      <c r="K311" s="7" t="s">
        <v>134</v>
      </c>
      <c r="L311" s="7" t="s">
        <v>135</v>
      </c>
      <c r="M311" s="7" t="s">
        <v>136</v>
      </c>
      <c r="N311" s="7" t="s">
        <v>137</v>
      </c>
      <c r="O311" s="7" t="s">
        <v>138</v>
      </c>
      <c r="P311" s="7" t="s">
        <v>139</v>
      </c>
      <c r="Q311" s="7" t="s">
        <v>140</v>
      </c>
      <c r="Y311" s="7">
        <v>384.8</v>
      </c>
      <c r="BE311" s="7">
        <v>15.39</v>
      </c>
      <c r="BO311" s="7">
        <v>63.88</v>
      </c>
      <c r="BP311" s="7">
        <v>17.88</v>
      </c>
      <c r="BQ311" s="7">
        <v>4.18</v>
      </c>
      <c r="BS311" s="7">
        <v>244.86</v>
      </c>
      <c r="BZ311" s="7">
        <v>3.85</v>
      </c>
    </row>
    <row r="312" ht="12.0" customHeight="1">
      <c r="A312" s="24">
        <v>44744.0</v>
      </c>
      <c r="B312" s="24">
        <v>44748.0</v>
      </c>
      <c r="C312" s="25">
        <f t="shared" si="1"/>
        <v>44750</v>
      </c>
      <c r="D312" s="26" t="s">
        <v>40</v>
      </c>
      <c r="E312" s="7" t="s">
        <v>131</v>
      </c>
      <c r="F312" s="7" t="s">
        <v>3</v>
      </c>
      <c r="G312" s="7" t="s">
        <v>4</v>
      </c>
      <c r="H312" s="7" t="s">
        <v>19</v>
      </c>
      <c r="I312" s="7" t="s">
        <v>132</v>
      </c>
      <c r="J312" s="7" t="s">
        <v>133</v>
      </c>
      <c r="K312" s="7" t="s">
        <v>134</v>
      </c>
      <c r="L312" s="7" t="s">
        <v>135</v>
      </c>
      <c r="M312" s="7" t="s">
        <v>136</v>
      </c>
      <c r="N312" s="7" t="s">
        <v>137</v>
      </c>
      <c r="O312" s="7" t="s">
        <v>138</v>
      </c>
      <c r="P312" s="7" t="s">
        <v>139</v>
      </c>
      <c r="Q312" s="7" t="s">
        <v>140</v>
      </c>
      <c r="Y312" s="7">
        <v>384.8</v>
      </c>
      <c r="BE312" s="7">
        <v>15.39</v>
      </c>
      <c r="BO312" s="7">
        <v>63.88</v>
      </c>
      <c r="BP312" s="7">
        <v>18.89</v>
      </c>
      <c r="BQ312" s="7">
        <v>4.42</v>
      </c>
      <c r="BS312" s="7">
        <v>240.56</v>
      </c>
      <c r="BZ312" s="7">
        <v>3.85</v>
      </c>
    </row>
    <row r="313" ht="12.0" customHeight="1">
      <c r="A313" s="24">
        <v>44744.0</v>
      </c>
      <c r="B313" s="24">
        <v>44748.0</v>
      </c>
      <c r="C313" s="25">
        <f t="shared" si="1"/>
        <v>44750</v>
      </c>
      <c r="D313" s="26" t="s">
        <v>40</v>
      </c>
      <c r="E313" s="7" t="s">
        <v>131</v>
      </c>
      <c r="F313" s="7" t="s">
        <v>3</v>
      </c>
      <c r="G313" s="7" t="s">
        <v>3</v>
      </c>
      <c r="H313" s="7" t="s">
        <v>19</v>
      </c>
      <c r="I313" s="7" t="s">
        <v>132</v>
      </c>
      <c r="J313" s="7" t="s">
        <v>133</v>
      </c>
      <c r="K313" s="7" t="s">
        <v>134</v>
      </c>
      <c r="L313" s="7" t="s">
        <v>135</v>
      </c>
      <c r="M313" s="7" t="s">
        <v>136</v>
      </c>
      <c r="N313" s="7" t="s">
        <v>137</v>
      </c>
      <c r="O313" s="7" t="s">
        <v>138</v>
      </c>
      <c r="P313" s="7" t="s">
        <v>139</v>
      </c>
      <c r="Q313" s="7" t="s">
        <v>140</v>
      </c>
      <c r="Y313" s="7">
        <v>384.8</v>
      </c>
      <c r="BE313" s="7">
        <v>13.47</v>
      </c>
      <c r="BO313" s="7">
        <v>63.88</v>
      </c>
      <c r="BP313" s="7">
        <v>19.08</v>
      </c>
      <c r="BQ313" s="7">
        <v>4.46</v>
      </c>
      <c r="BS313" s="7">
        <v>159.44</v>
      </c>
      <c r="BZ313" s="7">
        <v>3.85</v>
      </c>
    </row>
    <row r="314" ht="12.0" customHeight="1">
      <c r="A314" s="24">
        <v>44744.0</v>
      </c>
      <c r="B314" s="24">
        <v>44748.0</v>
      </c>
      <c r="C314" s="25">
        <f t="shared" si="1"/>
        <v>44750</v>
      </c>
      <c r="D314" s="26" t="s">
        <v>40</v>
      </c>
      <c r="E314" s="7" t="s">
        <v>131</v>
      </c>
      <c r="F314" s="7" t="s">
        <v>3</v>
      </c>
      <c r="G314" s="7" t="s">
        <v>5</v>
      </c>
      <c r="H314" s="7" t="s">
        <v>19</v>
      </c>
      <c r="I314" s="7" t="s">
        <v>132</v>
      </c>
      <c r="J314" s="7" t="s">
        <v>133</v>
      </c>
      <c r="K314" s="7" t="s">
        <v>134</v>
      </c>
      <c r="L314" s="7" t="s">
        <v>135</v>
      </c>
      <c r="M314" s="7" t="s">
        <v>136</v>
      </c>
      <c r="N314" s="7" t="s">
        <v>137</v>
      </c>
      <c r="O314" s="7" t="s">
        <v>138</v>
      </c>
      <c r="P314" s="7" t="s">
        <v>139</v>
      </c>
      <c r="Q314" s="7" t="s">
        <v>140</v>
      </c>
      <c r="Y314" s="7">
        <v>384.8</v>
      </c>
      <c r="BE314" s="7">
        <v>15.39</v>
      </c>
      <c r="BO314" s="7">
        <v>63.88</v>
      </c>
      <c r="BP314" s="7">
        <v>17.63</v>
      </c>
      <c r="BQ314" s="7">
        <v>4.12</v>
      </c>
      <c r="BR314" s="7">
        <v>0.96</v>
      </c>
      <c r="BS314" s="7">
        <v>240.56</v>
      </c>
      <c r="BZ314" s="7">
        <v>3.85</v>
      </c>
    </row>
    <row r="315" ht="12.0" customHeight="1">
      <c r="A315" s="24">
        <v>44744.0</v>
      </c>
      <c r="B315" s="24">
        <v>44748.0</v>
      </c>
      <c r="C315" s="25">
        <f t="shared" si="1"/>
        <v>44750</v>
      </c>
      <c r="D315" s="26" t="s">
        <v>40</v>
      </c>
      <c r="E315" s="7" t="s">
        <v>131</v>
      </c>
      <c r="F315" s="7" t="s">
        <v>3</v>
      </c>
      <c r="G315" s="7" t="s">
        <v>6</v>
      </c>
      <c r="H315" s="7" t="s">
        <v>19</v>
      </c>
      <c r="I315" s="7" t="s">
        <v>132</v>
      </c>
      <c r="J315" s="7" t="s">
        <v>133</v>
      </c>
      <c r="K315" s="7" t="s">
        <v>134</v>
      </c>
      <c r="L315" s="7" t="s">
        <v>135</v>
      </c>
      <c r="M315" s="7" t="s">
        <v>136</v>
      </c>
      <c r="N315" s="7" t="s">
        <v>137</v>
      </c>
      <c r="O315" s="7" t="s">
        <v>138</v>
      </c>
      <c r="P315" s="7" t="s">
        <v>139</v>
      </c>
      <c r="Q315" s="7" t="s">
        <v>140</v>
      </c>
      <c r="Y315" s="7">
        <v>384.8</v>
      </c>
      <c r="BE315" s="7">
        <v>15.39</v>
      </c>
      <c r="BO315" s="7">
        <v>63.88</v>
      </c>
      <c r="BP315" s="7">
        <v>19.12</v>
      </c>
      <c r="BQ315" s="7">
        <v>4.47</v>
      </c>
      <c r="BR315" s="7">
        <v>0.96</v>
      </c>
      <c r="BS315" s="7">
        <v>229.09</v>
      </c>
      <c r="BZ315" s="7">
        <v>3.85</v>
      </c>
    </row>
    <row r="316" ht="12.0" customHeight="1">
      <c r="A316" s="24">
        <v>44744.0</v>
      </c>
      <c r="B316" s="24">
        <v>44748.0</v>
      </c>
      <c r="C316" s="25">
        <f t="shared" si="1"/>
        <v>44750</v>
      </c>
      <c r="D316" s="26" t="s">
        <v>40</v>
      </c>
      <c r="E316" s="7" t="s">
        <v>131</v>
      </c>
      <c r="F316" s="7" t="s">
        <v>3</v>
      </c>
      <c r="G316" s="7" t="s">
        <v>7</v>
      </c>
      <c r="H316" s="7" t="s">
        <v>19</v>
      </c>
      <c r="I316" s="7" t="s">
        <v>132</v>
      </c>
      <c r="J316" s="7" t="s">
        <v>133</v>
      </c>
      <c r="K316" s="7" t="s">
        <v>134</v>
      </c>
      <c r="L316" s="7" t="s">
        <v>135</v>
      </c>
      <c r="M316" s="7" t="s">
        <v>136</v>
      </c>
      <c r="N316" s="7" t="s">
        <v>137</v>
      </c>
      <c r="O316" s="7" t="s">
        <v>138</v>
      </c>
      <c r="P316" s="7" t="s">
        <v>139</v>
      </c>
      <c r="Q316" s="7" t="s">
        <v>140</v>
      </c>
      <c r="Y316" s="7">
        <v>576.8</v>
      </c>
      <c r="BE316" s="7">
        <v>23.07</v>
      </c>
      <c r="BO316" s="7">
        <v>95.75</v>
      </c>
      <c r="BP316" s="7">
        <v>31.44</v>
      </c>
      <c r="BQ316" s="7">
        <v>7.35</v>
      </c>
      <c r="BS316" s="7">
        <v>209.18</v>
      </c>
      <c r="BZ316" s="7">
        <v>5.77</v>
      </c>
    </row>
    <row r="317" ht="12.0" customHeight="1">
      <c r="A317" s="24">
        <v>44744.0</v>
      </c>
      <c r="B317" s="24">
        <v>44748.0</v>
      </c>
      <c r="C317" s="25">
        <f t="shared" si="1"/>
        <v>44750</v>
      </c>
      <c r="D317" s="26" t="s">
        <v>40</v>
      </c>
      <c r="E317" s="7" t="s">
        <v>131</v>
      </c>
      <c r="F317" s="7" t="s">
        <v>3</v>
      </c>
      <c r="G317" s="7" t="s">
        <v>8</v>
      </c>
      <c r="H317" s="7" t="s">
        <v>19</v>
      </c>
      <c r="I317" s="7" t="s">
        <v>132</v>
      </c>
      <c r="J317" s="7" t="s">
        <v>133</v>
      </c>
      <c r="K317" s="7" t="s">
        <v>134</v>
      </c>
      <c r="L317" s="7" t="s">
        <v>135</v>
      </c>
      <c r="M317" s="7" t="s">
        <v>136</v>
      </c>
      <c r="N317" s="7" t="s">
        <v>137</v>
      </c>
      <c r="O317" s="7" t="s">
        <v>138</v>
      </c>
      <c r="P317" s="7" t="s">
        <v>139</v>
      </c>
      <c r="Q317" s="7" t="s">
        <v>140</v>
      </c>
      <c r="Y317" s="7">
        <v>384.8</v>
      </c>
      <c r="BE317" s="7">
        <v>11.54</v>
      </c>
      <c r="BO317" s="7">
        <v>63.88</v>
      </c>
      <c r="BP317" s="7">
        <v>17.51</v>
      </c>
      <c r="BQ317" s="7">
        <v>4.09</v>
      </c>
      <c r="BS317" s="7">
        <v>229.76</v>
      </c>
      <c r="BZ317" s="7">
        <v>3.85</v>
      </c>
    </row>
    <row r="318" ht="12.0" customHeight="1">
      <c r="A318" s="24">
        <v>44744.0</v>
      </c>
      <c r="B318" s="24">
        <v>44748.0</v>
      </c>
      <c r="C318" s="25">
        <f t="shared" si="1"/>
        <v>44750</v>
      </c>
      <c r="D318" s="26" t="s">
        <v>40</v>
      </c>
      <c r="E318" s="7" t="s">
        <v>131</v>
      </c>
      <c r="F318" s="7" t="s">
        <v>3</v>
      </c>
      <c r="G318" s="7" t="s">
        <v>9</v>
      </c>
      <c r="H318" s="7" t="s">
        <v>19</v>
      </c>
      <c r="I318" s="7" t="s">
        <v>132</v>
      </c>
      <c r="J318" s="7" t="s">
        <v>133</v>
      </c>
      <c r="K318" s="7" t="s">
        <v>134</v>
      </c>
      <c r="L318" s="7" t="s">
        <v>135</v>
      </c>
      <c r="M318" s="7" t="s">
        <v>136</v>
      </c>
      <c r="N318" s="7" t="s">
        <v>137</v>
      </c>
      <c r="O318" s="7" t="s">
        <v>138</v>
      </c>
      <c r="P318" s="7" t="s">
        <v>139</v>
      </c>
      <c r="Q318" s="7" t="s">
        <v>140</v>
      </c>
      <c r="Y318" s="7">
        <v>384.8</v>
      </c>
      <c r="AZ318" s="7">
        <v>62.21</v>
      </c>
      <c r="BE318" s="7">
        <v>11.54</v>
      </c>
      <c r="BO318" s="7">
        <v>70.8</v>
      </c>
      <c r="BP318" s="7">
        <v>4.38</v>
      </c>
      <c r="BQ318" s="7">
        <v>1.02</v>
      </c>
      <c r="BS318" s="7">
        <v>574.13</v>
      </c>
      <c r="BZ318" s="7">
        <v>3.85</v>
      </c>
    </row>
    <row r="319" ht="12.0" customHeight="1">
      <c r="A319" s="24">
        <v>44744.0</v>
      </c>
      <c r="B319" s="24">
        <v>44748.0</v>
      </c>
      <c r="C319" s="25">
        <f t="shared" si="1"/>
        <v>44750</v>
      </c>
      <c r="D319" s="26" t="s">
        <v>40</v>
      </c>
      <c r="E319" s="7" t="s">
        <v>131</v>
      </c>
      <c r="F319" s="7" t="s">
        <v>3</v>
      </c>
      <c r="G319" s="7" t="s">
        <v>10</v>
      </c>
      <c r="H319" s="7" t="s">
        <v>19</v>
      </c>
      <c r="I319" s="7" t="s">
        <v>132</v>
      </c>
      <c r="J319" s="7" t="s">
        <v>133</v>
      </c>
      <c r="K319" s="7" t="s">
        <v>134</v>
      </c>
      <c r="L319" s="7" t="s">
        <v>135</v>
      </c>
      <c r="M319" s="7" t="s">
        <v>136</v>
      </c>
      <c r="N319" s="7" t="s">
        <v>137</v>
      </c>
      <c r="O319" s="7" t="s">
        <v>138</v>
      </c>
      <c r="P319" s="7" t="s">
        <v>139</v>
      </c>
      <c r="Q319" s="7" t="s">
        <v>140</v>
      </c>
      <c r="Y319" s="7">
        <v>384.8</v>
      </c>
      <c r="BE319" s="7">
        <v>15.39</v>
      </c>
      <c r="BO319" s="7">
        <v>63.88</v>
      </c>
      <c r="BP319" s="7">
        <v>18.89</v>
      </c>
      <c r="BQ319" s="7">
        <v>4.41</v>
      </c>
      <c r="BR319" s="7">
        <v>0.96</v>
      </c>
      <c r="BS319" s="7">
        <v>240.56</v>
      </c>
      <c r="BZ319" s="7">
        <v>3.85</v>
      </c>
    </row>
    <row r="320" ht="12.0" customHeight="1">
      <c r="A320" s="24">
        <v>44744.0</v>
      </c>
      <c r="B320" s="24">
        <v>44748.0</v>
      </c>
      <c r="C320" s="25">
        <f t="shared" si="1"/>
        <v>44750</v>
      </c>
      <c r="D320" s="26" t="s">
        <v>40</v>
      </c>
      <c r="E320" s="7" t="s">
        <v>131</v>
      </c>
      <c r="F320" s="7" t="s">
        <v>3</v>
      </c>
      <c r="G320" s="7" t="s">
        <v>11</v>
      </c>
      <c r="H320" s="7" t="s">
        <v>19</v>
      </c>
      <c r="I320" s="7" t="s">
        <v>132</v>
      </c>
      <c r="J320" s="7" t="s">
        <v>133</v>
      </c>
      <c r="K320" s="7" t="s">
        <v>134</v>
      </c>
      <c r="L320" s="7" t="s">
        <v>135</v>
      </c>
      <c r="M320" s="7" t="s">
        <v>136</v>
      </c>
      <c r="N320" s="7" t="s">
        <v>137</v>
      </c>
      <c r="O320" s="7" t="s">
        <v>138</v>
      </c>
      <c r="P320" s="7" t="s">
        <v>139</v>
      </c>
      <c r="Q320" s="7" t="s">
        <v>140</v>
      </c>
      <c r="Y320" s="7">
        <v>384.8</v>
      </c>
      <c r="BE320" s="7">
        <v>15.39</v>
      </c>
      <c r="BO320" s="7">
        <v>63.88</v>
      </c>
      <c r="BP320" s="7">
        <v>8.63</v>
      </c>
      <c r="BQ320" s="7">
        <v>2.01</v>
      </c>
      <c r="BR320" s="7">
        <v>0.96</v>
      </c>
      <c r="BS320" s="7">
        <v>574.13</v>
      </c>
      <c r="BZ320" s="7">
        <v>3.85</v>
      </c>
    </row>
    <row r="321" ht="12.0" customHeight="1">
      <c r="A321" s="24">
        <v>44744.0</v>
      </c>
      <c r="B321" s="24">
        <v>44748.0</v>
      </c>
      <c r="C321" s="25">
        <f t="shared" si="1"/>
        <v>44750</v>
      </c>
      <c r="D321" s="26" t="s">
        <v>40</v>
      </c>
      <c r="E321" s="7" t="s">
        <v>131</v>
      </c>
      <c r="F321" s="7" t="s">
        <v>3</v>
      </c>
      <c r="G321" s="7" t="s">
        <v>3</v>
      </c>
      <c r="H321" s="7" t="s">
        <v>19</v>
      </c>
      <c r="I321" s="7" t="s">
        <v>132</v>
      </c>
      <c r="J321" s="7" t="s">
        <v>133</v>
      </c>
      <c r="K321" s="7" t="s">
        <v>134</v>
      </c>
      <c r="L321" s="7" t="s">
        <v>135</v>
      </c>
      <c r="M321" s="7" t="s">
        <v>136</v>
      </c>
      <c r="N321" s="7" t="s">
        <v>137</v>
      </c>
      <c r="O321" s="7" t="s">
        <v>138</v>
      </c>
      <c r="P321" s="7" t="s">
        <v>139</v>
      </c>
      <c r="Q321" s="7" t="s">
        <v>140</v>
      </c>
      <c r="Y321" s="7">
        <v>384.8</v>
      </c>
      <c r="BE321" s="7">
        <v>15.39</v>
      </c>
      <c r="BO321" s="7">
        <v>63.88</v>
      </c>
      <c r="BP321" s="7">
        <v>5.9</v>
      </c>
      <c r="BQ321" s="7">
        <v>1.38</v>
      </c>
      <c r="BS321" s="7">
        <v>524.63</v>
      </c>
      <c r="BZ321" s="7">
        <v>3.85</v>
      </c>
    </row>
    <row r="322" ht="12.0" customHeight="1">
      <c r="A322" s="24">
        <v>44744.0</v>
      </c>
      <c r="B322" s="24">
        <v>44748.0</v>
      </c>
      <c r="C322" s="25">
        <f t="shared" si="1"/>
        <v>44750</v>
      </c>
      <c r="D322" s="26" t="s">
        <v>40</v>
      </c>
      <c r="E322" s="7" t="s">
        <v>131</v>
      </c>
      <c r="F322" s="7" t="s">
        <v>3</v>
      </c>
      <c r="G322" s="7" t="s">
        <v>12</v>
      </c>
      <c r="H322" s="7" t="s">
        <v>19</v>
      </c>
      <c r="I322" s="7" t="s">
        <v>132</v>
      </c>
      <c r="J322" s="7" t="s">
        <v>133</v>
      </c>
      <c r="K322" s="7" t="s">
        <v>134</v>
      </c>
      <c r="L322" s="7" t="s">
        <v>135</v>
      </c>
      <c r="M322" s="7" t="s">
        <v>136</v>
      </c>
      <c r="N322" s="7" t="s">
        <v>137</v>
      </c>
      <c r="O322" s="7" t="s">
        <v>138</v>
      </c>
      <c r="P322" s="7" t="s">
        <v>139</v>
      </c>
      <c r="Q322" s="7" t="s">
        <v>140</v>
      </c>
      <c r="Y322" s="7">
        <v>961.6</v>
      </c>
      <c r="AZ322" s="7">
        <v>62.09</v>
      </c>
      <c r="BE322" s="7">
        <v>38.47</v>
      </c>
      <c r="BO322" s="7">
        <v>176.93</v>
      </c>
      <c r="BP322" s="7">
        <v>42.36</v>
      </c>
      <c r="BQ322" s="7">
        <v>9.9</v>
      </c>
      <c r="BR322" s="7">
        <v>2.16</v>
      </c>
      <c r="BS322" s="7">
        <v>574.13</v>
      </c>
      <c r="BZ322" s="7">
        <v>9.62</v>
      </c>
    </row>
    <row r="323" ht="12.0" customHeight="1">
      <c r="A323" s="24">
        <v>44744.0</v>
      </c>
      <c r="B323" s="24">
        <v>44748.0</v>
      </c>
      <c r="C323" s="25">
        <f t="shared" si="1"/>
        <v>44750</v>
      </c>
      <c r="D323" s="26" t="s">
        <v>40</v>
      </c>
      <c r="E323" s="7" t="s">
        <v>131</v>
      </c>
      <c r="F323" s="7" t="s">
        <v>3</v>
      </c>
      <c r="G323" s="7" t="s">
        <v>13</v>
      </c>
      <c r="H323" s="7" t="s">
        <v>19</v>
      </c>
      <c r="I323" s="7" t="s">
        <v>132</v>
      </c>
      <c r="J323" s="7" t="s">
        <v>133</v>
      </c>
      <c r="K323" s="7" t="s">
        <v>134</v>
      </c>
      <c r="L323" s="7" t="s">
        <v>135</v>
      </c>
      <c r="M323" s="7" t="s">
        <v>136</v>
      </c>
      <c r="N323" s="7" t="s">
        <v>137</v>
      </c>
      <c r="O323" s="7" t="s">
        <v>138</v>
      </c>
      <c r="P323" s="7" t="s">
        <v>139</v>
      </c>
      <c r="Q323" s="7" t="s">
        <v>140</v>
      </c>
      <c r="Y323" s="7">
        <v>384.8</v>
      </c>
      <c r="BE323" s="7">
        <v>11.54</v>
      </c>
      <c r="BO323" s="7">
        <v>63.88</v>
      </c>
      <c r="BP323" s="7">
        <v>4.39</v>
      </c>
      <c r="BQ323" s="7">
        <v>1.02</v>
      </c>
      <c r="BR323" s="7">
        <v>0.96</v>
      </c>
      <c r="BS323" s="7">
        <v>574.13</v>
      </c>
      <c r="BZ323" s="7">
        <v>3.85</v>
      </c>
    </row>
    <row r="324" ht="12.0" customHeight="1">
      <c r="A324" s="24">
        <v>44744.0</v>
      </c>
      <c r="B324" s="24">
        <v>44748.0</v>
      </c>
      <c r="C324" s="25">
        <f t="shared" si="1"/>
        <v>44750</v>
      </c>
      <c r="D324" s="26" t="s">
        <v>40</v>
      </c>
      <c r="E324" s="7" t="s">
        <v>131</v>
      </c>
      <c r="F324" s="7" t="s">
        <v>3</v>
      </c>
      <c r="G324" s="7" t="s">
        <v>14</v>
      </c>
      <c r="H324" s="7" t="s">
        <v>19</v>
      </c>
      <c r="I324" s="7" t="s">
        <v>132</v>
      </c>
      <c r="J324" s="7" t="s">
        <v>133</v>
      </c>
      <c r="K324" s="7" t="s">
        <v>134</v>
      </c>
      <c r="L324" s="7" t="s">
        <v>135</v>
      </c>
      <c r="M324" s="7" t="s">
        <v>136</v>
      </c>
      <c r="N324" s="7" t="s">
        <v>137</v>
      </c>
      <c r="O324" s="7" t="s">
        <v>138</v>
      </c>
      <c r="P324" s="7" t="s">
        <v>139</v>
      </c>
      <c r="Q324" s="7" t="s">
        <v>140</v>
      </c>
      <c r="Y324" s="7">
        <v>384.8</v>
      </c>
      <c r="BE324" s="7">
        <v>15.39</v>
      </c>
      <c r="BO324" s="7">
        <v>63.88</v>
      </c>
      <c r="BP324" s="7">
        <v>17.88</v>
      </c>
      <c r="BQ324" s="7">
        <v>4.18</v>
      </c>
      <c r="BS324" s="7">
        <v>244.86</v>
      </c>
      <c r="BZ324" s="7">
        <v>3.85</v>
      </c>
    </row>
    <row r="325" ht="12.0" customHeight="1">
      <c r="A325" s="24">
        <v>44758.0</v>
      </c>
      <c r="B325" s="24">
        <v>44762.0</v>
      </c>
      <c r="C325" s="25">
        <f t="shared" si="1"/>
        <v>44764</v>
      </c>
      <c r="D325" s="26" t="s">
        <v>41</v>
      </c>
      <c r="E325" s="7" t="s">
        <v>131</v>
      </c>
      <c r="F325" s="7" t="s">
        <v>3</v>
      </c>
      <c r="G325" s="7" t="s">
        <v>4</v>
      </c>
      <c r="H325" s="7" t="s">
        <v>19</v>
      </c>
      <c r="I325" s="7" t="s">
        <v>132</v>
      </c>
      <c r="J325" s="7" t="s">
        <v>133</v>
      </c>
      <c r="K325" s="7" t="s">
        <v>134</v>
      </c>
      <c r="L325" s="7" t="s">
        <v>135</v>
      </c>
      <c r="M325" s="7" t="s">
        <v>136</v>
      </c>
      <c r="N325" s="7" t="s">
        <v>137</v>
      </c>
      <c r="O325" s="7" t="s">
        <v>138</v>
      </c>
      <c r="P325" s="7" t="s">
        <v>139</v>
      </c>
      <c r="Q325" s="7" t="s">
        <v>140</v>
      </c>
      <c r="Y325" s="7">
        <v>384.8</v>
      </c>
      <c r="BE325" s="7">
        <v>15.39</v>
      </c>
      <c r="BO325" s="7">
        <v>63.88</v>
      </c>
      <c r="BP325" s="7">
        <v>17.22</v>
      </c>
      <c r="BQ325" s="7">
        <v>4.03</v>
      </c>
      <c r="BS325" s="7">
        <v>240.56</v>
      </c>
      <c r="BZ325" s="7">
        <v>3.85</v>
      </c>
    </row>
    <row r="326" ht="12.0" customHeight="1">
      <c r="A326" s="24">
        <v>44758.0</v>
      </c>
      <c r="B326" s="24">
        <v>44762.0</v>
      </c>
      <c r="C326" s="25">
        <f t="shared" si="1"/>
        <v>44764</v>
      </c>
      <c r="D326" s="26" t="s">
        <v>41</v>
      </c>
      <c r="E326" s="7" t="s">
        <v>131</v>
      </c>
      <c r="F326" s="7" t="s">
        <v>3</v>
      </c>
      <c r="G326" s="7" t="s">
        <v>3</v>
      </c>
      <c r="H326" s="7" t="s">
        <v>19</v>
      </c>
      <c r="I326" s="7" t="s">
        <v>132</v>
      </c>
      <c r="J326" s="7" t="s">
        <v>133</v>
      </c>
      <c r="K326" s="7" t="s">
        <v>134</v>
      </c>
      <c r="L326" s="7" t="s">
        <v>135</v>
      </c>
      <c r="M326" s="7" t="s">
        <v>136</v>
      </c>
      <c r="N326" s="7" t="s">
        <v>137</v>
      </c>
      <c r="O326" s="7" t="s">
        <v>138</v>
      </c>
      <c r="P326" s="7" t="s">
        <v>139</v>
      </c>
      <c r="Q326" s="7" t="s">
        <v>140</v>
      </c>
      <c r="Y326" s="7">
        <v>384.8</v>
      </c>
      <c r="BE326" s="7">
        <v>13.47</v>
      </c>
      <c r="BO326" s="7">
        <v>63.88</v>
      </c>
      <c r="BP326" s="7">
        <v>19.09</v>
      </c>
      <c r="BQ326" s="7">
        <v>4.47</v>
      </c>
      <c r="BS326" s="7">
        <v>159.44</v>
      </c>
      <c r="BZ326" s="7">
        <v>3.85</v>
      </c>
    </row>
    <row r="327" ht="12.0" customHeight="1">
      <c r="A327" s="24">
        <v>44758.0</v>
      </c>
      <c r="B327" s="24">
        <v>44762.0</v>
      </c>
      <c r="C327" s="25">
        <f t="shared" si="1"/>
        <v>44764</v>
      </c>
      <c r="D327" s="26" t="s">
        <v>41</v>
      </c>
      <c r="E327" s="7" t="s">
        <v>131</v>
      </c>
      <c r="F327" s="7" t="s">
        <v>3</v>
      </c>
      <c r="G327" s="7" t="s">
        <v>5</v>
      </c>
      <c r="H327" s="7" t="s">
        <v>19</v>
      </c>
      <c r="I327" s="7" t="s">
        <v>132</v>
      </c>
      <c r="J327" s="7" t="s">
        <v>133</v>
      </c>
      <c r="K327" s="7" t="s">
        <v>134</v>
      </c>
      <c r="L327" s="7" t="s">
        <v>135</v>
      </c>
      <c r="M327" s="7" t="s">
        <v>136</v>
      </c>
      <c r="N327" s="7" t="s">
        <v>137</v>
      </c>
      <c r="O327" s="7" t="s">
        <v>138</v>
      </c>
      <c r="P327" s="7" t="s">
        <v>139</v>
      </c>
      <c r="Q327" s="7" t="s">
        <v>140</v>
      </c>
      <c r="Y327" s="7">
        <v>384.8</v>
      </c>
      <c r="BE327" s="7">
        <v>15.39</v>
      </c>
      <c r="BO327" s="7">
        <v>63.88</v>
      </c>
      <c r="BP327" s="7">
        <v>17.63</v>
      </c>
      <c r="BQ327" s="7">
        <v>4.12</v>
      </c>
      <c r="BR327" s="7">
        <v>0.96</v>
      </c>
      <c r="BS327" s="7">
        <v>240.56</v>
      </c>
      <c r="BZ327" s="7">
        <v>3.85</v>
      </c>
    </row>
    <row r="328" ht="12.0" customHeight="1">
      <c r="A328" s="24">
        <v>44758.0</v>
      </c>
      <c r="B328" s="24">
        <v>44762.0</v>
      </c>
      <c r="C328" s="25">
        <f t="shared" si="1"/>
        <v>44764</v>
      </c>
      <c r="D328" s="26" t="s">
        <v>41</v>
      </c>
      <c r="E328" s="7" t="s">
        <v>131</v>
      </c>
      <c r="F328" s="7" t="s">
        <v>3</v>
      </c>
      <c r="G328" s="7" t="s">
        <v>6</v>
      </c>
      <c r="H328" s="7" t="s">
        <v>19</v>
      </c>
      <c r="I328" s="7" t="s">
        <v>132</v>
      </c>
      <c r="J328" s="7" t="s">
        <v>133</v>
      </c>
      <c r="K328" s="7" t="s">
        <v>134</v>
      </c>
      <c r="L328" s="7" t="s">
        <v>135</v>
      </c>
      <c r="M328" s="7" t="s">
        <v>136</v>
      </c>
      <c r="N328" s="7" t="s">
        <v>137</v>
      </c>
      <c r="O328" s="7" t="s">
        <v>138</v>
      </c>
      <c r="P328" s="7" t="s">
        <v>139</v>
      </c>
      <c r="Q328" s="7" t="s">
        <v>140</v>
      </c>
      <c r="Y328" s="7">
        <v>384.8</v>
      </c>
      <c r="BE328" s="7">
        <v>15.39</v>
      </c>
      <c r="BO328" s="7">
        <v>63.88</v>
      </c>
      <c r="BP328" s="7">
        <v>19.12</v>
      </c>
      <c r="BQ328" s="7">
        <v>4.47</v>
      </c>
      <c r="BR328" s="7">
        <v>0.96</v>
      </c>
      <c r="BS328" s="7">
        <v>229.09</v>
      </c>
      <c r="BZ328" s="7">
        <v>3.85</v>
      </c>
    </row>
    <row r="329" ht="12.0" customHeight="1">
      <c r="A329" s="24">
        <v>44758.0</v>
      </c>
      <c r="B329" s="24">
        <v>44762.0</v>
      </c>
      <c r="C329" s="25">
        <f t="shared" si="1"/>
        <v>44764</v>
      </c>
      <c r="D329" s="26" t="s">
        <v>41</v>
      </c>
      <c r="E329" s="7" t="s">
        <v>131</v>
      </c>
      <c r="F329" s="7" t="s">
        <v>3</v>
      </c>
      <c r="G329" s="7" t="s">
        <v>7</v>
      </c>
      <c r="H329" s="7" t="s">
        <v>19</v>
      </c>
      <c r="I329" s="7" t="s">
        <v>132</v>
      </c>
      <c r="J329" s="7" t="s">
        <v>133</v>
      </c>
      <c r="K329" s="7" t="s">
        <v>134</v>
      </c>
      <c r="L329" s="7" t="s">
        <v>135</v>
      </c>
      <c r="M329" s="7" t="s">
        <v>136</v>
      </c>
      <c r="N329" s="7" t="s">
        <v>137</v>
      </c>
      <c r="O329" s="7" t="s">
        <v>138</v>
      </c>
      <c r="P329" s="7" t="s">
        <v>139</v>
      </c>
      <c r="Q329" s="7" t="s">
        <v>140</v>
      </c>
      <c r="Y329" s="7">
        <v>576.8</v>
      </c>
      <c r="BE329" s="7">
        <v>23.07</v>
      </c>
      <c r="BO329" s="7">
        <v>95.75</v>
      </c>
      <c r="BP329" s="7">
        <v>31.44</v>
      </c>
      <c r="BQ329" s="7">
        <v>7.36</v>
      </c>
      <c r="BS329" s="7">
        <v>209.18</v>
      </c>
      <c r="BZ329" s="7">
        <v>5.77</v>
      </c>
    </row>
    <row r="330" ht="12.0" customHeight="1">
      <c r="A330" s="24">
        <v>44758.0</v>
      </c>
      <c r="B330" s="24">
        <v>44762.0</v>
      </c>
      <c r="C330" s="25">
        <f t="shared" si="1"/>
        <v>44764</v>
      </c>
      <c r="D330" s="26" t="s">
        <v>41</v>
      </c>
      <c r="E330" s="7" t="s">
        <v>131</v>
      </c>
      <c r="F330" s="7" t="s">
        <v>3</v>
      </c>
      <c r="G330" s="7" t="s">
        <v>8</v>
      </c>
      <c r="H330" s="7" t="s">
        <v>19</v>
      </c>
      <c r="I330" s="7" t="s">
        <v>132</v>
      </c>
      <c r="J330" s="7" t="s">
        <v>133</v>
      </c>
      <c r="K330" s="7" t="s">
        <v>134</v>
      </c>
      <c r="L330" s="7" t="s">
        <v>135</v>
      </c>
      <c r="M330" s="7" t="s">
        <v>136</v>
      </c>
      <c r="N330" s="7" t="s">
        <v>137</v>
      </c>
      <c r="O330" s="7" t="s">
        <v>138</v>
      </c>
      <c r="P330" s="7" t="s">
        <v>139</v>
      </c>
      <c r="Q330" s="7" t="s">
        <v>140</v>
      </c>
      <c r="Y330" s="7">
        <v>384.8</v>
      </c>
      <c r="BE330" s="7">
        <v>11.54</v>
      </c>
      <c r="BO330" s="7">
        <v>63.88</v>
      </c>
      <c r="BP330" s="7">
        <v>17.51</v>
      </c>
      <c r="BQ330" s="7">
        <v>4.1</v>
      </c>
      <c r="BS330" s="7">
        <v>229.76</v>
      </c>
      <c r="BZ330" s="7">
        <v>3.85</v>
      </c>
    </row>
    <row r="331" ht="12.0" customHeight="1">
      <c r="A331" s="24">
        <v>44758.0</v>
      </c>
      <c r="B331" s="24">
        <v>44762.0</v>
      </c>
      <c r="C331" s="25">
        <f t="shared" si="1"/>
        <v>44764</v>
      </c>
      <c r="D331" s="26" t="s">
        <v>41</v>
      </c>
      <c r="E331" s="7" t="s">
        <v>131</v>
      </c>
      <c r="F331" s="7" t="s">
        <v>3</v>
      </c>
      <c r="G331" s="7" t="s">
        <v>9</v>
      </c>
      <c r="H331" s="7" t="s">
        <v>19</v>
      </c>
      <c r="I331" s="7" t="s">
        <v>132</v>
      </c>
      <c r="J331" s="7" t="s">
        <v>133</v>
      </c>
      <c r="K331" s="7" t="s">
        <v>134</v>
      </c>
      <c r="L331" s="7" t="s">
        <v>135</v>
      </c>
      <c r="M331" s="7" t="s">
        <v>136</v>
      </c>
      <c r="N331" s="7" t="s">
        <v>137</v>
      </c>
      <c r="O331" s="7" t="s">
        <v>138</v>
      </c>
      <c r="P331" s="7" t="s">
        <v>139</v>
      </c>
      <c r="Q331" s="7" t="s">
        <v>140</v>
      </c>
      <c r="Y331" s="7">
        <v>384.8</v>
      </c>
      <c r="AZ331" s="7">
        <v>62.19</v>
      </c>
      <c r="BE331" s="7">
        <v>11.54</v>
      </c>
      <c r="BO331" s="7">
        <v>70.8</v>
      </c>
      <c r="BP331" s="7">
        <v>4.39</v>
      </c>
      <c r="BQ331" s="7">
        <v>1.03</v>
      </c>
      <c r="BS331" s="7">
        <v>574.13</v>
      </c>
      <c r="BZ331" s="7">
        <v>3.85</v>
      </c>
    </row>
    <row r="332" ht="12.0" customHeight="1">
      <c r="A332" s="24">
        <v>44758.0</v>
      </c>
      <c r="B332" s="24">
        <v>44762.0</v>
      </c>
      <c r="C332" s="25">
        <f t="shared" si="1"/>
        <v>44764</v>
      </c>
      <c r="D332" s="26" t="s">
        <v>41</v>
      </c>
      <c r="E332" s="7" t="s">
        <v>131</v>
      </c>
      <c r="F332" s="7" t="s">
        <v>3</v>
      </c>
      <c r="G332" s="7" t="s">
        <v>10</v>
      </c>
      <c r="H332" s="7" t="s">
        <v>19</v>
      </c>
      <c r="I332" s="7" t="s">
        <v>132</v>
      </c>
      <c r="J332" s="7" t="s">
        <v>133</v>
      </c>
      <c r="K332" s="7" t="s">
        <v>134</v>
      </c>
      <c r="L332" s="7" t="s">
        <v>135</v>
      </c>
      <c r="M332" s="7" t="s">
        <v>136</v>
      </c>
      <c r="N332" s="7" t="s">
        <v>137</v>
      </c>
      <c r="O332" s="7" t="s">
        <v>138</v>
      </c>
      <c r="P332" s="7" t="s">
        <v>139</v>
      </c>
      <c r="Q332" s="7" t="s">
        <v>140</v>
      </c>
      <c r="Y332" s="7">
        <v>384.8</v>
      </c>
      <c r="BE332" s="7">
        <v>15.39</v>
      </c>
      <c r="BO332" s="7">
        <v>63.88</v>
      </c>
      <c r="BP332" s="7">
        <v>18.88</v>
      </c>
      <c r="BQ332" s="7">
        <v>4.42</v>
      </c>
      <c r="BR332" s="7">
        <v>0.96</v>
      </c>
      <c r="BS332" s="7">
        <v>240.56</v>
      </c>
      <c r="BZ332" s="7">
        <v>3.85</v>
      </c>
    </row>
    <row r="333" ht="12.0" customHeight="1">
      <c r="A333" s="24">
        <v>44758.0</v>
      </c>
      <c r="B333" s="24">
        <v>44762.0</v>
      </c>
      <c r="C333" s="25">
        <f t="shared" si="1"/>
        <v>44764</v>
      </c>
      <c r="D333" s="26" t="s">
        <v>41</v>
      </c>
      <c r="E333" s="7" t="s">
        <v>131</v>
      </c>
      <c r="F333" s="7" t="s">
        <v>3</v>
      </c>
      <c r="G333" s="7" t="s">
        <v>11</v>
      </c>
      <c r="H333" s="7" t="s">
        <v>19</v>
      </c>
      <c r="I333" s="7" t="s">
        <v>132</v>
      </c>
      <c r="J333" s="7" t="s">
        <v>133</v>
      </c>
      <c r="K333" s="7" t="s">
        <v>134</v>
      </c>
      <c r="L333" s="7" t="s">
        <v>135</v>
      </c>
      <c r="M333" s="7" t="s">
        <v>136</v>
      </c>
      <c r="N333" s="7" t="s">
        <v>137</v>
      </c>
      <c r="O333" s="7" t="s">
        <v>138</v>
      </c>
      <c r="P333" s="7" t="s">
        <v>139</v>
      </c>
      <c r="Q333" s="7" t="s">
        <v>140</v>
      </c>
      <c r="Y333" s="7">
        <v>384.8</v>
      </c>
      <c r="BE333" s="7">
        <v>15.39</v>
      </c>
      <c r="BO333" s="7">
        <v>63.88</v>
      </c>
      <c r="BP333" s="7">
        <v>8.62</v>
      </c>
      <c r="BQ333" s="7">
        <v>2.02</v>
      </c>
      <c r="BR333" s="7">
        <v>0.96</v>
      </c>
      <c r="BS333" s="7">
        <v>574.13</v>
      </c>
      <c r="BZ333" s="7">
        <v>3.85</v>
      </c>
    </row>
    <row r="334" ht="12.0" customHeight="1">
      <c r="A334" s="24">
        <v>44758.0</v>
      </c>
      <c r="B334" s="24">
        <v>44762.0</v>
      </c>
      <c r="C334" s="25">
        <f t="shared" si="1"/>
        <v>44764</v>
      </c>
      <c r="D334" s="26" t="s">
        <v>41</v>
      </c>
      <c r="E334" s="7" t="s">
        <v>131</v>
      </c>
      <c r="F334" s="7" t="s">
        <v>3</v>
      </c>
      <c r="G334" s="7" t="s">
        <v>3</v>
      </c>
      <c r="H334" s="7" t="s">
        <v>19</v>
      </c>
      <c r="I334" s="7" t="s">
        <v>132</v>
      </c>
      <c r="J334" s="7" t="s">
        <v>133</v>
      </c>
      <c r="K334" s="7" t="s">
        <v>134</v>
      </c>
      <c r="L334" s="7" t="s">
        <v>135</v>
      </c>
      <c r="M334" s="7" t="s">
        <v>136</v>
      </c>
      <c r="N334" s="7" t="s">
        <v>137</v>
      </c>
      <c r="O334" s="7" t="s">
        <v>138</v>
      </c>
      <c r="P334" s="7" t="s">
        <v>139</v>
      </c>
      <c r="Q334" s="7" t="s">
        <v>140</v>
      </c>
      <c r="Y334" s="7">
        <v>384.8</v>
      </c>
      <c r="BE334" s="7">
        <v>15.39</v>
      </c>
      <c r="BO334" s="7">
        <v>63.88</v>
      </c>
      <c r="BP334" s="7">
        <v>5.9</v>
      </c>
      <c r="BQ334" s="7">
        <v>1.38</v>
      </c>
      <c r="BS334" s="7">
        <v>524.63</v>
      </c>
      <c r="BZ334" s="7">
        <v>3.85</v>
      </c>
    </row>
    <row r="335" ht="12.0" customHeight="1">
      <c r="A335" s="24">
        <v>44758.0</v>
      </c>
      <c r="B335" s="24">
        <v>44762.0</v>
      </c>
      <c r="C335" s="25">
        <f t="shared" si="1"/>
        <v>44764</v>
      </c>
      <c r="D335" s="26" t="s">
        <v>41</v>
      </c>
      <c r="E335" s="7" t="s">
        <v>131</v>
      </c>
      <c r="F335" s="7" t="s">
        <v>3</v>
      </c>
      <c r="G335" s="7" t="s">
        <v>12</v>
      </c>
      <c r="H335" s="7" t="s">
        <v>19</v>
      </c>
      <c r="I335" s="7" t="s">
        <v>132</v>
      </c>
      <c r="J335" s="7" t="s">
        <v>133</v>
      </c>
      <c r="K335" s="7" t="s">
        <v>134</v>
      </c>
      <c r="L335" s="7" t="s">
        <v>135</v>
      </c>
      <c r="M335" s="7" t="s">
        <v>136</v>
      </c>
      <c r="N335" s="7" t="s">
        <v>137</v>
      </c>
      <c r="O335" s="7" t="s">
        <v>138</v>
      </c>
      <c r="P335" s="7" t="s">
        <v>139</v>
      </c>
      <c r="Q335" s="7" t="s">
        <v>140</v>
      </c>
      <c r="Y335" s="7">
        <v>961.6</v>
      </c>
      <c r="AZ335" s="7">
        <v>62.09</v>
      </c>
      <c r="BE335" s="7">
        <v>38.47</v>
      </c>
      <c r="BO335" s="7">
        <v>176.93</v>
      </c>
      <c r="BP335" s="7">
        <v>42.36</v>
      </c>
      <c r="BQ335" s="7">
        <v>9.91</v>
      </c>
      <c r="BR335" s="7">
        <v>2.16</v>
      </c>
      <c r="BS335" s="7">
        <v>574.13</v>
      </c>
      <c r="BZ335" s="7">
        <v>9.62</v>
      </c>
    </row>
    <row r="336" ht="12.0" customHeight="1">
      <c r="A336" s="24">
        <v>44758.0</v>
      </c>
      <c r="B336" s="24">
        <v>44762.0</v>
      </c>
      <c r="C336" s="25">
        <f t="shared" si="1"/>
        <v>44764</v>
      </c>
      <c r="D336" s="26" t="s">
        <v>41</v>
      </c>
      <c r="E336" s="7" t="s">
        <v>131</v>
      </c>
      <c r="F336" s="7" t="s">
        <v>3</v>
      </c>
      <c r="G336" s="7" t="s">
        <v>13</v>
      </c>
      <c r="H336" s="7" t="s">
        <v>19</v>
      </c>
      <c r="I336" s="7" t="s">
        <v>132</v>
      </c>
      <c r="J336" s="7" t="s">
        <v>133</v>
      </c>
      <c r="K336" s="7" t="s">
        <v>134</v>
      </c>
      <c r="L336" s="7" t="s">
        <v>135</v>
      </c>
      <c r="M336" s="7" t="s">
        <v>136</v>
      </c>
      <c r="N336" s="7" t="s">
        <v>137</v>
      </c>
      <c r="O336" s="7" t="s">
        <v>138</v>
      </c>
      <c r="P336" s="7" t="s">
        <v>139</v>
      </c>
      <c r="Q336" s="7" t="s">
        <v>140</v>
      </c>
      <c r="Y336" s="7">
        <v>384.8</v>
      </c>
      <c r="BE336" s="7">
        <v>11.54</v>
      </c>
      <c r="BO336" s="7">
        <v>63.88</v>
      </c>
      <c r="BP336" s="7">
        <v>4.38</v>
      </c>
      <c r="BQ336" s="7">
        <v>1.03</v>
      </c>
      <c r="BR336" s="7">
        <v>0.96</v>
      </c>
      <c r="BS336" s="7">
        <v>574.13</v>
      </c>
      <c r="BZ336" s="7">
        <v>3.85</v>
      </c>
    </row>
    <row r="337" ht="12.0" customHeight="1">
      <c r="A337" s="24">
        <v>44758.0</v>
      </c>
      <c r="B337" s="24">
        <v>44762.0</v>
      </c>
      <c r="C337" s="25">
        <f t="shared" si="1"/>
        <v>44764</v>
      </c>
      <c r="D337" s="26" t="s">
        <v>41</v>
      </c>
      <c r="E337" s="7" t="s">
        <v>131</v>
      </c>
      <c r="F337" s="7" t="s">
        <v>3</v>
      </c>
      <c r="G337" s="7" t="s">
        <v>14</v>
      </c>
      <c r="H337" s="7" t="s">
        <v>19</v>
      </c>
      <c r="I337" s="7" t="s">
        <v>132</v>
      </c>
      <c r="J337" s="7" t="s">
        <v>133</v>
      </c>
      <c r="K337" s="7" t="s">
        <v>134</v>
      </c>
      <c r="L337" s="7" t="s">
        <v>135</v>
      </c>
      <c r="M337" s="7" t="s">
        <v>136</v>
      </c>
      <c r="N337" s="7" t="s">
        <v>137</v>
      </c>
      <c r="O337" s="7" t="s">
        <v>138</v>
      </c>
      <c r="P337" s="7" t="s">
        <v>139</v>
      </c>
      <c r="Q337" s="7" t="s">
        <v>140</v>
      </c>
      <c r="Y337" s="7">
        <v>384.8</v>
      </c>
      <c r="BE337" s="7">
        <v>15.39</v>
      </c>
      <c r="BO337" s="7">
        <v>63.88</v>
      </c>
      <c r="BP337" s="7">
        <v>17.88</v>
      </c>
      <c r="BQ337" s="7">
        <v>4.18</v>
      </c>
      <c r="BS337" s="7">
        <v>244.86</v>
      </c>
      <c r="BZ337" s="7">
        <v>3.85</v>
      </c>
    </row>
    <row r="338" ht="12.0" customHeight="1">
      <c r="A338" s="24">
        <v>44772.0</v>
      </c>
      <c r="B338" s="24">
        <v>44776.0</v>
      </c>
      <c r="C338" s="25">
        <f t="shared" si="1"/>
        <v>44778</v>
      </c>
      <c r="D338" s="26" t="s">
        <v>42</v>
      </c>
      <c r="E338" s="7" t="s">
        <v>131</v>
      </c>
      <c r="F338" s="7" t="s">
        <v>3</v>
      </c>
      <c r="G338" s="7" t="s">
        <v>4</v>
      </c>
      <c r="H338" s="7" t="s">
        <v>19</v>
      </c>
      <c r="I338" s="7" t="s">
        <v>132</v>
      </c>
      <c r="J338" s="7" t="s">
        <v>133</v>
      </c>
      <c r="K338" s="7" t="s">
        <v>134</v>
      </c>
      <c r="L338" s="7" t="s">
        <v>135</v>
      </c>
      <c r="M338" s="7" t="s">
        <v>136</v>
      </c>
      <c r="N338" s="7" t="s">
        <v>137</v>
      </c>
      <c r="O338" s="7" t="s">
        <v>138</v>
      </c>
      <c r="P338" s="7" t="s">
        <v>139</v>
      </c>
      <c r="Q338" s="7" t="s">
        <v>140</v>
      </c>
      <c r="Y338" s="7">
        <v>384.8</v>
      </c>
      <c r="BE338" s="7">
        <v>15.39</v>
      </c>
      <c r="BO338" s="7">
        <v>63.88</v>
      </c>
      <c r="BP338" s="7">
        <v>10.04</v>
      </c>
      <c r="BQ338" s="7">
        <v>2.35</v>
      </c>
      <c r="BS338" s="7">
        <v>524.63</v>
      </c>
      <c r="BZ338" s="7">
        <v>3.85</v>
      </c>
    </row>
    <row r="339" ht="12.0" customHeight="1">
      <c r="A339" s="24">
        <v>44772.0</v>
      </c>
      <c r="B339" s="24">
        <v>44776.0</v>
      </c>
      <c r="C339" s="25">
        <f t="shared" si="1"/>
        <v>44778</v>
      </c>
      <c r="D339" s="26" t="s">
        <v>42</v>
      </c>
      <c r="E339" s="7" t="s">
        <v>131</v>
      </c>
      <c r="F339" s="7" t="s">
        <v>3</v>
      </c>
      <c r="G339" s="7" t="s">
        <v>3</v>
      </c>
      <c r="H339" s="7" t="s">
        <v>19</v>
      </c>
      <c r="I339" s="7" t="s">
        <v>132</v>
      </c>
      <c r="J339" s="7" t="s">
        <v>133</v>
      </c>
      <c r="K339" s="7" t="s">
        <v>134</v>
      </c>
      <c r="L339" s="7" t="s">
        <v>135</v>
      </c>
      <c r="M339" s="7" t="s">
        <v>136</v>
      </c>
      <c r="N339" s="7" t="s">
        <v>137</v>
      </c>
      <c r="O339" s="7" t="s">
        <v>138</v>
      </c>
      <c r="P339" s="7" t="s">
        <v>139</v>
      </c>
      <c r="Q339" s="7" t="s">
        <v>140</v>
      </c>
      <c r="Y339" s="7">
        <v>384.8</v>
      </c>
      <c r="BE339" s="7">
        <v>13.47</v>
      </c>
      <c r="BO339" s="7">
        <v>63.88</v>
      </c>
      <c r="BP339" s="7">
        <v>19.09</v>
      </c>
      <c r="BQ339" s="7">
        <v>4.46</v>
      </c>
      <c r="BS339" s="7">
        <v>159.44</v>
      </c>
      <c r="BZ339" s="7">
        <v>3.85</v>
      </c>
    </row>
    <row r="340" ht="12.0" customHeight="1">
      <c r="A340" s="24">
        <v>44772.0</v>
      </c>
      <c r="B340" s="24">
        <v>44776.0</v>
      </c>
      <c r="C340" s="25">
        <f t="shared" si="1"/>
        <v>44778</v>
      </c>
      <c r="D340" s="26" t="s">
        <v>42</v>
      </c>
      <c r="E340" s="7" t="s">
        <v>131</v>
      </c>
      <c r="F340" s="7" t="s">
        <v>3</v>
      </c>
      <c r="G340" s="7" t="s">
        <v>5</v>
      </c>
      <c r="H340" s="7" t="s">
        <v>19</v>
      </c>
      <c r="I340" s="7" t="s">
        <v>132</v>
      </c>
      <c r="J340" s="7" t="s">
        <v>133</v>
      </c>
      <c r="K340" s="7" t="s">
        <v>134</v>
      </c>
      <c r="L340" s="7" t="s">
        <v>135</v>
      </c>
      <c r="M340" s="7" t="s">
        <v>136</v>
      </c>
      <c r="N340" s="7" t="s">
        <v>137</v>
      </c>
      <c r="O340" s="7" t="s">
        <v>138</v>
      </c>
      <c r="P340" s="7" t="s">
        <v>139</v>
      </c>
      <c r="Q340" s="7" t="s">
        <v>140</v>
      </c>
      <c r="Y340" s="7">
        <v>384.8</v>
      </c>
      <c r="BE340" s="7">
        <v>15.39</v>
      </c>
      <c r="BO340" s="7">
        <v>63.88</v>
      </c>
      <c r="BP340" s="7">
        <v>17.64</v>
      </c>
      <c r="BQ340" s="7">
        <v>4.13</v>
      </c>
      <c r="BR340" s="7">
        <v>0.96</v>
      </c>
      <c r="BS340" s="7">
        <v>240.56</v>
      </c>
      <c r="BZ340" s="7">
        <v>3.85</v>
      </c>
    </row>
    <row r="341" ht="12.0" customHeight="1">
      <c r="A341" s="24">
        <v>44772.0</v>
      </c>
      <c r="B341" s="24">
        <v>44776.0</v>
      </c>
      <c r="C341" s="25">
        <f t="shared" si="1"/>
        <v>44778</v>
      </c>
      <c r="D341" s="26" t="s">
        <v>42</v>
      </c>
      <c r="E341" s="7" t="s">
        <v>131</v>
      </c>
      <c r="F341" s="7" t="s">
        <v>3</v>
      </c>
      <c r="G341" s="7" t="s">
        <v>6</v>
      </c>
      <c r="H341" s="7" t="s">
        <v>19</v>
      </c>
      <c r="I341" s="7" t="s">
        <v>132</v>
      </c>
      <c r="J341" s="7" t="s">
        <v>133</v>
      </c>
      <c r="K341" s="7" t="s">
        <v>134</v>
      </c>
      <c r="L341" s="7" t="s">
        <v>135</v>
      </c>
      <c r="M341" s="7" t="s">
        <v>136</v>
      </c>
      <c r="N341" s="7" t="s">
        <v>137</v>
      </c>
      <c r="O341" s="7" t="s">
        <v>138</v>
      </c>
      <c r="P341" s="7" t="s">
        <v>139</v>
      </c>
      <c r="Q341" s="7" t="s">
        <v>140</v>
      </c>
      <c r="Y341" s="7">
        <v>384.8</v>
      </c>
      <c r="BE341" s="7">
        <v>15.39</v>
      </c>
      <c r="BO341" s="7">
        <v>63.88</v>
      </c>
      <c r="BP341" s="7">
        <v>23.86</v>
      </c>
      <c r="BQ341" s="7">
        <v>5.58</v>
      </c>
      <c r="BR341" s="7">
        <v>0.96</v>
      </c>
      <c r="BZ341" s="7">
        <v>3.85</v>
      </c>
    </row>
    <row r="342" ht="12.0" customHeight="1">
      <c r="A342" s="24">
        <v>44772.0</v>
      </c>
      <c r="B342" s="24">
        <v>44776.0</v>
      </c>
      <c r="C342" s="25">
        <f t="shared" si="1"/>
        <v>44778</v>
      </c>
      <c r="D342" s="26" t="s">
        <v>42</v>
      </c>
      <c r="E342" s="7" t="s">
        <v>131</v>
      </c>
      <c r="F342" s="7" t="s">
        <v>3</v>
      </c>
      <c r="G342" s="7" t="s">
        <v>7</v>
      </c>
      <c r="H342" s="7" t="s">
        <v>19</v>
      </c>
      <c r="I342" s="7" t="s">
        <v>132</v>
      </c>
      <c r="J342" s="7" t="s">
        <v>133</v>
      </c>
      <c r="K342" s="7" t="s">
        <v>134</v>
      </c>
      <c r="L342" s="7" t="s">
        <v>135</v>
      </c>
      <c r="M342" s="7" t="s">
        <v>136</v>
      </c>
      <c r="N342" s="7" t="s">
        <v>137</v>
      </c>
      <c r="O342" s="7" t="s">
        <v>138</v>
      </c>
      <c r="P342" s="7" t="s">
        <v>139</v>
      </c>
      <c r="Q342" s="7" t="s">
        <v>140</v>
      </c>
      <c r="Y342" s="7">
        <v>384.8</v>
      </c>
      <c r="BE342" s="7">
        <v>15.39</v>
      </c>
      <c r="BO342" s="7">
        <v>63.88</v>
      </c>
      <c r="BP342" s="7">
        <v>19.53</v>
      </c>
      <c r="BQ342" s="7">
        <v>4.56</v>
      </c>
      <c r="BS342" s="7">
        <v>209.18</v>
      </c>
      <c r="BZ342" s="7">
        <v>3.85</v>
      </c>
    </row>
    <row r="343" ht="12.0" customHeight="1">
      <c r="A343" s="24">
        <v>44772.0</v>
      </c>
      <c r="B343" s="24">
        <v>44776.0</v>
      </c>
      <c r="C343" s="25">
        <f t="shared" si="1"/>
        <v>44778</v>
      </c>
      <c r="D343" s="26" t="s">
        <v>42</v>
      </c>
      <c r="E343" s="7" t="s">
        <v>131</v>
      </c>
      <c r="F343" s="7" t="s">
        <v>3</v>
      </c>
      <c r="G343" s="7" t="s">
        <v>8</v>
      </c>
      <c r="H343" s="7" t="s">
        <v>19</v>
      </c>
      <c r="I343" s="7" t="s">
        <v>132</v>
      </c>
      <c r="J343" s="7" t="s">
        <v>133</v>
      </c>
      <c r="K343" s="7" t="s">
        <v>134</v>
      </c>
      <c r="L343" s="7" t="s">
        <v>135</v>
      </c>
      <c r="M343" s="7" t="s">
        <v>136</v>
      </c>
      <c r="N343" s="7" t="s">
        <v>137</v>
      </c>
      <c r="O343" s="7" t="s">
        <v>138</v>
      </c>
      <c r="P343" s="7" t="s">
        <v>139</v>
      </c>
      <c r="Q343" s="7" t="s">
        <v>140</v>
      </c>
      <c r="Y343" s="7">
        <v>384.8</v>
      </c>
      <c r="BE343" s="7">
        <v>11.54</v>
      </c>
      <c r="BO343" s="7">
        <v>63.88</v>
      </c>
      <c r="BP343" s="7">
        <v>17.51</v>
      </c>
      <c r="BQ343" s="7">
        <v>4.09</v>
      </c>
      <c r="BS343" s="7">
        <v>229.76</v>
      </c>
      <c r="BZ343" s="7">
        <v>3.85</v>
      </c>
    </row>
    <row r="344" ht="12.0" customHeight="1">
      <c r="A344" s="24">
        <v>44772.0</v>
      </c>
      <c r="B344" s="24">
        <v>44776.0</v>
      </c>
      <c r="C344" s="25">
        <f t="shared" si="1"/>
        <v>44778</v>
      </c>
      <c r="D344" s="26" t="s">
        <v>42</v>
      </c>
      <c r="E344" s="7" t="s">
        <v>131</v>
      </c>
      <c r="F344" s="7" t="s">
        <v>3</v>
      </c>
      <c r="G344" s="7" t="s">
        <v>9</v>
      </c>
      <c r="H344" s="7" t="s">
        <v>19</v>
      </c>
      <c r="I344" s="7" t="s">
        <v>132</v>
      </c>
      <c r="J344" s="7" t="s">
        <v>133</v>
      </c>
      <c r="K344" s="7" t="s">
        <v>134</v>
      </c>
      <c r="L344" s="7" t="s">
        <v>135</v>
      </c>
      <c r="M344" s="7" t="s">
        <v>136</v>
      </c>
      <c r="N344" s="7" t="s">
        <v>137</v>
      </c>
      <c r="O344" s="7" t="s">
        <v>138</v>
      </c>
      <c r="P344" s="7" t="s">
        <v>139</v>
      </c>
      <c r="Q344" s="7" t="s">
        <v>140</v>
      </c>
      <c r="Y344" s="7">
        <v>384.8</v>
      </c>
      <c r="AZ344" s="7">
        <v>62.21</v>
      </c>
      <c r="BE344" s="7">
        <v>11.54</v>
      </c>
      <c r="BO344" s="7">
        <v>70.8</v>
      </c>
      <c r="BP344" s="7">
        <v>4.38</v>
      </c>
      <c r="BQ344" s="7">
        <v>1.02</v>
      </c>
      <c r="BS344" s="7">
        <v>574.13</v>
      </c>
      <c r="BZ344" s="7">
        <v>3.85</v>
      </c>
    </row>
    <row r="345" ht="12.0" customHeight="1">
      <c r="A345" s="24">
        <v>44772.0</v>
      </c>
      <c r="B345" s="24">
        <v>44776.0</v>
      </c>
      <c r="C345" s="25">
        <f t="shared" si="1"/>
        <v>44778</v>
      </c>
      <c r="D345" s="26" t="s">
        <v>42</v>
      </c>
      <c r="E345" s="7" t="s">
        <v>131</v>
      </c>
      <c r="F345" s="7" t="s">
        <v>3</v>
      </c>
      <c r="G345" s="7" t="s">
        <v>10</v>
      </c>
      <c r="H345" s="7" t="s">
        <v>19</v>
      </c>
      <c r="I345" s="7" t="s">
        <v>132</v>
      </c>
      <c r="J345" s="7" t="s">
        <v>133</v>
      </c>
      <c r="K345" s="7" t="s">
        <v>134</v>
      </c>
      <c r="L345" s="7" t="s">
        <v>135</v>
      </c>
      <c r="M345" s="7" t="s">
        <v>136</v>
      </c>
      <c r="N345" s="7" t="s">
        <v>137</v>
      </c>
      <c r="O345" s="7" t="s">
        <v>138</v>
      </c>
      <c r="P345" s="7" t="s">
        <v>139</v>
      </c>
      <c r="Q345" s="7" t="s">
        <v>140</v>
      </c>
      <c r="Y345" s="7">
        <v>384.8</v>
      </c>
      <c r="BE345" s="7">
        <v>15.39</v>
      </c>
      <c r="BO345" s="7">
        <v>63.88</v>
      </c>
      <c r="BP345" s="7">
        <v>18.89</v>
      </c>
      <c r="BQ345" s="7">
        <v>4.42</v>
      </c>
      <c r="BR345" s="7">
        <v>0.96</v>
      </c>
      <c r="BS345" s="7">
        <v>240.56</v>
      </c>
      <c r="BZ345" s="7">
        <v>3.85</v>
      </c>
    </row>
    <row r="346" ht="12.0" customHeight="1">
      <c r="A346" s="24">
        <v>44772.0</v>
      </c>
      <c r="B346" s="24">
        <v>44776.0</v>
      </c>
      <c r="C346" s="25">
        <f t="shared" si="1"/>
        <v>44778</v>
      </c>
      <c r="D346" s="26" t="s">
        <v>42</v>
      </c>
      <c r="E346" s="7" t="s">
        <v>131</v>
      </c>
      <c r="F346" s="7" t="s">
        <v>3</v>
      </c>
      <c r="G346" s="7" t="s">
        <v>11</v>
      </c>
      <c r="H346" s="7" t="s">
        <v>19</v>
      </c>
      <c r="I346" s="7" t="s">
        <v>132</v>
      </c>
      <c r="J346" s="7" t="s">
        <v>133</v>
      </c>
      <c r="K346" s="7" t="s">
        <v>134</v>
      </c>
      <c r="L346" s="7" t="s">
        <v>135</v>
      </c>
      <c r="M346" s="7" t="s">
        <v>136</v>
      </c>
      <c r="N346" s="7" t="s">
        <v>137</v>
      </c>
      <c r="O346" s="7" t="s">
        <v>138</v>
      </c>
      <c r="P346" s="7" t="s">
        <v>139</v>
      </c>
      <c r="Q346" s="7" t="s">
        <v>140</v>
      </c>
      <c r="Y346" s="7">
        <v>384.8</v>
      </c>
      <c r="BE346" s="7">
        <v>15.39</v>
      </c>
      <c r="BO346" s="7">
        <v>63.88</v>
      </c>
      <c r="BP346" s="7">
        <v>8.62</v>
      </c>
      <c r="BQ346" s="7">
        <v>2.02</v>
      </c>
      <c r="BR346" s="7">
        <v>0.96</v>
      </c>
      <c r="BS346" s="7">
        <v>574.13</v>
      </c>
      <c r="BZ346" s="7">
        <v>3.85</v>
      </c>
    </row>
    <row r="347" ht="12.0" customHeight="1">
      <c r="A347" s="24">
        <v>44772.0</v>
      </c>
      <c r="B347" s="24">
        <v>44776.0</v>
      </c>
      <c r="C347" s="25">
        <f t="shared" si="1"/>
        <v>44778</v>
      </c>
      <c r="D347" s="26" t="s">
        <v>42</v>
      </c>
      <c r="E347" s="7" t="s">
        <v>131</v>
      </c>
      <c r="F347" s="7" t="s">
        <v>3</v>
      </c>
      <c r="G347" s="7" t="s">
        <v>3</v>
      </c>
      <c r="H347" s="7" t="s">
        <v>19</v>
      </c>
      <c r="I347" s="7" t="s">
        <v>132</v>
      </c>
      <c r="J347" s="7" t="s">
        <v>133</v>
      </c>
      <c r="K347" s="7" t="s">
        <v>134</v>
      </c>
      <c r="L347" s="7" t="s">
        <v>135</v>
      </c>
      <c r="M347" s="7" t="s">
        <v>136</v>
      </c>
      <c r="N347" s="7" t="s">
        <v>137</v>
      </c>
      <c r="O347" s="7" t="s">
        <v>138</v>
      </c>
      <c r="P347" s="7" t="s">
        <v>139</v>
      </c>
      <c r="Q347" s="7" t="s">
        <v>140</v>
      </c>
      <c r="Y347" s="7">
        <v>384.8</v>
      </c>
      <c r="BE347" s="7">
        <v>15.39</v>
      </c>
      <c r="BO347" s="7">
        <v>63.88</v>
      </c>
      <c r="BP347" s="7">
        <v>5.9</v>
      </c>
      <c r="BQ347" s="7">
        <v>1.38</v>
      </c>
      <c r="BS347" s="7">
        <v>524.63</v>
      </c>
      <c r="BZ347" s="7">
        <v>3.85</v>
      </c>
    </row>
    <row r="348" ht="12.0" customHeight="1">
      <c r="A348" s="24">
        <v>44772.0</v>
      </c>
      <c r="B348" s="24">
        <v>44776.0</v>
      </c>
      <c r="C348" s="25">
        <f t="shared" si="1"/>
        <v>44778</v>
      </c>
      <c r="D348" s="26" t="s">
        <v>42</v>
      </c>
      <c r="E348" s="7" t="s">
        <v>131</v>
      </c>
      <c r="F348" s="7" t="s">
        <v>3</v>
      </c>
      <c r="G348" s="7" t="s">
        <v>12</v>
      </c>
      <c r="H348" s="7" t="s">
        <v>19</v>
      </c>
      <c r="I348" s="7" t="s">
        <v>132</v>
      </c>
      <c r="J348" s="7" t="s">
        <v>133</v>
      </c>
      <c r="K348" s="7" t="s">
        <v>134</v>
      </c>
      <c r="L348" s="7" t="s">
        <v>135</v>
      </c>
      <c r="M348" s="7" t="s">
        <v>136</v>
      </c>
      <c r="N348" s="7" t="s">
        <v>137</v>
      </c>
      <c r="O348" s="7" t="s">
        <v>138</v>
      </c>
      <c r="P348" s="7" t="s">
        <v>139</v>
      </c>
      <c r="Q348" s="7" t="s">
        <v>140</v>
      </c>
      <c r="Y348" s="7">
        <v>576.8</v>
      </c>
      <c r="AZ348" s="7">
        <v>62.09</v>
      </c>
      <c r="BE348" s="7">
        <v>23.07</v>
      </c>
      <c r="BO348" s="7">
        <v>106.13</v>
      </c>
      <c r="BP348" s="7">
        <v>18.51</v>
      </c>
      <c r="BQ348" s="7">
        <v>4.33</v>
      </c>
      <c r="BR348" s="7">
        <v>1.36</v>
      </c>
      <c r="BS348" s="7">
        <v>574.13</v>
      </c>
      <c r="BZ348" s="7">
        <v>5.77</v>
      </c>
    </row>
    <row r="349" ht="12.0" customHeight="1">
      <c r="A349" s="24">
        <v>44772.0</v>
      </c>
      <c r="B349" s="24">
        <v>44776.0</v>
      </c>
      <c r="C349" s="25">
        <f t="shared" si="1"/>
        <v>44778</v>
      </c>
      <c r="D349" s="26" t="s">
        <v>42</v>
      </c>
      <c r="E349" s="7" t="s">
        <v>131</v>
      </c>
      <c r="F349" s="7" t="s">
        <v>3</v>
      </c>
      <c r="G349" s="7" t="s">
        <v>13</v>
      </c>
      <c r="H349" s="7" t="s">
        <v>19</v>
      </c>
      <c r="I349" s="7" t="s">
        <v>132</v>
      </c>
      <c r="J349" s="7" t="s">
        <v>133</v>
      </c>
      <c r="K349" s="7" t="s">
        <v>134</v>
      </c>
      <c r="L349" s="7" t="s">
        <v>135</v>
      </c>
      <c r="M349" s="7" t="s">
        <v>136</v>
      </c>
      <c r="N349" s="7" t="s">
        <v>137</v>
      </c>
      <c r="O349" s="7" t="s">
        <v>138</v>
      </c>
      <c r="P349" s="7" t="s">
        <v>139</v>
      </c>
      <c r="Q349" s="7" t="s">
        <v>140</v>
      </c>
      <c r="Y349" s="7">
        <v>384.8</v>
      </c>
      <c r="BE349" s="7">
        <v>11.54</v>
      </c>
      <c r="BO349" s="7">
        <v>63.88</v>
      </c>
      <c r="BP349" s="7">
        <v>4.38</v>
      </c>
      <c r="BQ349" s="7">
        <v>1.02</v>
      </c>
      <c r="BR349" s="7">
        <v>0.96</v>
      </c>
      <c r="BS349" s="7">
        <v>574.13</v>
      </c>
      <c r="BZ349" s="7">
        <v>3.85</v>
      </c>
    </row>
    <row r="350" ht="12.0" customHeight="1">
      <c r="A350" s="24">
        <v>44772.0</v>
      </c>
      <c r="B350" s="24">
        <v>44776.0</v>
      </c>
      <c r="C350" s="25">
        <f t="shared" si="1"/>
        <v>44778</v>
      </c>
      <c r="D350" s="26" t="s">
        <v>42</v>
      </c>
      <c r="E350" s="7" t="s">
        <v>131</v>
      </c>
      <c r="F350" s="7" t="s">
        <v>3</v>
      </c>
      <c r="G350" s="7" t="s">
        <v>14</v>
      </c>
      <c r="H350" s="7" t="s">
        <v>19</v>
      </c>
      <c r="I350" s="7" t="s">
        <v>132</v>
      </c>
      <c r="J350" s="7" t="s">
        <v>133</v>
      </c>
      <c r="K350" s="7" t="s">
        <v>134</v>
      </c>
      <c r="L350" s="7" t="s">
        <v>135</v>
      </c>
      <c r="M350" s="7" t="s">
        <v>136</v>
      </c>
      <c r="N350" s="7" t="s">
        <v>137</v>
      </c>
      <c r="O350" s="7" t="s">
        <v>138</v>
      </c>
      <c r="P350" s="7" t="s">
        <v>139</v>
      </c>
      <c r="Q350" s="7" t="s">
        <v>140</v>
      </c>
      <c r="Y350" s="7">
        <v>384.8</v>
      </c>
      <c r="BE350" s="7">
        <v>15.39</v>
      </c>
      <c r="BO350" s="7">
        <v>63.88</v>
      </c>
      <c r="BP350" s="7">
        <v>17.88</v>
      </c>
      <c r="BQ350" s="7">
        <v>4.18</v>
      </c>
      <c r="BS350" s="7">
        <v>244.86</v>
      </c>
      <c r="BZ350" s="7">
        <v>3.85</v>
      </c>
    </row>
    <row r="351" ht="12.0" customHeight="1">
      <c r="A351" s="24">
        <v>44786.0</v>
      </c>
      <c r="B351" s="24">
        <v>44790.0</v>
      </c>
      <c r="C351" s="25">
        <f t="shared" si="1"/>
        <v>44792</v>
      </c>
      <c r="D351" s="26" t="s">
        <v>43</v>
      </c>
      <c r="E351" s="7" t="s">
        <v>131</v>
      </c>
      <c r="F351" s="7" t="s">
        <v>3</v>
      </c>
      <c r="G351" s="7" t="s">
        <v>4</v>
      </c>
      <c r="H351" s="7" t="s">
        <v>19</v>
      </c>
      <c r="I351" s="7" t="s">
        <v>132</v>
      </c>
      <c r="J351" s="7" t="s">
        <v>133</v>
      </c>
      <c r="K351" s="7" t="s">
        <v>134</v>
      </c>
      <c r="L351" s="7" t="s">
        <v>135</v>
      </c>
      <c r="M351" s="7" t="s">
        <v>136</v>
      </c>
      <c r="N351" s="7" t="s">
        <v>137</v>
      </c>
      <c r="O351" s="7" t="s">
        <v>138</v>
      </c>
      <c r="P351" s="7" t="s">
        <v>139</v>
      </c>
      <c r="Q351" s="7" t="s">
        <v>140</v>
      </c>
      <c r="Y351" s="7">
        <v>384.8</v>
      </c>
      <c r="BE351" s="7">
        <v>15.39</v>
      </c>
      <c r="BO351" s="7">
        <v>63.88</v>
      </c>
      <c r="BP351" s="7">
        <v>10.03</v>
      </c>
      <c r="BQ351" s="7">
        <v>2.34</v>
      </c>
      <c r="BS351" s="7">
        <v>524.63</v>
      </c>
      <c r="BZ351" s="7">
        <v>3.85</v>
      </c>
    </row>
    <row r="352" ht="12.0" customHeight="1">
      <c r="A352" s="24">
        <v>44786.0</v>
      </c>
      <c r="B352" s="24">
        <v>44790.0</v>
      </c>
      <c r="C352" s="25">
        <f t="shared" si="1"/>
        <v>44792</v>
      </c>
      <c r="D352" s="26" t="s">
        <v>43</v>
      </c>
      <c r="E352" s="7" t="s">
        <v>131</v>
      </c>
      <c r="F352" s="7" t="s">
        <v>3</v>
      </c>
      <c r="G352" s="7" t="s">
        <v>3</v>
      </c>
      <c r="H352" s="7" t="s">
        <v>19</v>
      </c>
      <c r="I352" s="7" t="s">
        <v>132</v>
      </c>
      <c r="J352" s="7" t="s">
        <v>133</v>
      </c>
      <c r="K352" s="7" t="s">
        <v>134</v>
      </c>
      <c r="L352" s="7" t="s">
        <v>135</v>
      </c>
      <c r="M352" s="7" t="s">
        <v>136</v>
      </c>
      <c r="N352" s="7" t="s">
        <v>137</v>
      </c>
      <c r="O352" s="7" t="s">
        <v>138</v>
      </c>
      <c r="P352" s="7" t="s">
        <v>139</v>
      </c>
      <c r="Q352" s="7" t="s">
        <v>140</v>
      </c>
      <c r="Y352" s="7">
        <v>384.8</v>
      </c>
      <c r="BE352" s="7">
        <v>13.47</v>
      </c>
      <c r="BO352" s="7">
        <v>63.88</v>
      </c>
      <c r="BP352" s="7">
        <v>19.09</v>
      </c>
      <c r="BQ352" s="7">
        <v>4.47</v>
      </c>
      <c r="BS352" s="7">
        <v>159.44</v>
      </c>
      <c r="BZ352" s="7">
        <v>3.85</v>
      </c>
    </row>
    <row r="353" ht="12.0" customHeight="1">
      <c r="A353" s="24">
        <v>44786.0</v>
      </c>
      <c r="B353" s="24">
        <v>44790.0</v>
      </c>
      <c r="C353" s="25">
        <f t="shared" si="1"/>
        <v>44792</v>
      </c>
      <c r="D353" s="26" t="s">
        <v>43</v>
      </c>
      <c r="E353" s="7" t="s">
        <v>131</v>
      </c>
      <c r="F353" s="7" t="s">
        <v>3</v>
      </c>
      <c r="G353" s="7" t="s">
        <v>5</v>
      </c>
      <c r="H353" s="7" t="s">
        <v>19</v>
      </c>
      <c r="I353" s="7" t="s">
        <v>132</v>
      </c>
      <c r="J353" s="7" t="s">
        <v>133</v>
      </c>
      <c r="K353" s="7" t="s">
        <v>134</v>
      </c>
      <c r="L353" s="7" t="s">
        <v>135</v>
      </c>
      <c r="M353" s="7" t="s">
        <v>136</v>
      </c>
      <c r="N353" s="7" t="s">
        <v>137</v>
      </c>
      <c r="O353" s="7" t="s">
        <v>138</v>
      </c>
      <c r="P353" s="7" t="s">
        <v>139</v>
      </c>
      <c r="Q353" s="7" t="s">
        <v>140</v>
      </c>
      <c r="Y353" s="7">
        <v>384.8</v>
      </c>
      <c r="BE353" s="7">
        <v>15.39</v>
      </c>
      <c r="BO353" s="7">
        <v>63.88</v>
      </c>
      <c r="BP353" s="7">
        <v>17.63</v>
      </c>
      <c r="BQ353" s="7">
        <v>4.12</v>
      </c>
      <c r="BR353" s="7">
        <v>0.96</v>
      </c>
      <c r="BS353" s="7">
        <v>240.56</v>
      </c>
      <c r="BZ353" s="7">
        <v>3.85</v>
      </c>
    </row>
    <row r="354" ht="12.0" customHeight="1">
      <c r="A354" s="24">
        <v>44786.0</v>
      </c>
      <c r="B354" s="24">
        <v>44790.0</v>
      </c>
      <c r="C354" s="25">
        <f t="shared" si="1"/>
        <v>44792</v>
      </c>
      <c r="D354" s="26" t="s">
        <v>43</v>
      </c>
      <c r="E354" s="7" t="s">
        <v>131</v>
      </c>
      <c r="F354" s="7" t="s">
        <v>3</v>
      </c>
      <c r="G354" s="7" t="s">
        <v>6</v>
      </c>
      <c r="H354" s="7" t="s">
        <v>19</v>
      </c>
      <c r="I354" s="7" t="s">
        <v>132</v>
      </c>
      <c r="J354" s="7" t="s">
        <v>133</v>
      </c>
      <c r="K354" s="7" t="s">
        <v>134</v>
      </c>
      <c r="L354" s="7" t="s">
        <v>135</v>
      </c>
      <c r="M354" s="7" t="s">
        <v>136</v>
      </c>
      <c r="N354" s="7" t="s">
        <v>137</v>
      </c>
      <c r="O354" s="7" t="s">
        <v>138</v>
      </c>
      <c r="P354" s="7" t="s">
        <v>139</v>
      </c>
      <c r="Q354" s="7" t="s">
        <v>140</v>
      </c>
      <c r="Y354" s="7">
        <v>384.8</v>
      </c>
      <c r="BE354" s="7">
        <v>15.39</v>
      </c>
      <c r="BO354" s="7">
        <v>63.88</v>
      </c>
      <c r="BP354" s="7">
        <v>23.86</v>
      </c>
      <c r="BQ354" s="7">
        <v>5.58</v>
      </c>
      <c r="BR354" s="7">
        <v>0.96</v>
      </c>
      <c r="BZ354" s="7">
        <v>3.85</v>
      </c>
    </row>
    <row r="355" ht="12.0" customHeight="1">
      <c r="A355" s="24">
        <v>44786.0</v>
      </c>
      <c r="B355" s="24">
        <v>44790.0</v>
      </c>
      <c r="C355" s="25">
        <f t="shared" si="1"/>
        <v>44792</v>
      </c>
      <c r="D355" s="26" t="s">
        <v>43</v>
      </c>
      <c r="E355" s="7" t="s">
        <v>131</v>
      </c>
      <c r="F355" s="7" t="s">
        <v>3</v>
      </c>
      <c r="G355" s="7" t="s">
        <v>7</v>
      </c>
      <c r="H355" s="7" t="s">
        <v>19</v>
      </c>
      <c r="I355" s="7" t="s">
        <v>132</v>
      </c>
      <c r="J355" s="7" t="s">
        <v>133</v>
      </c>
      <c r="K355" s="7" t="s">
        <v>134</v>
      </c>
      <c r="L355" s="7" t="s">
        <v>135</v>
      </c>
      <c r="M355" s="7" t="s">
        <v>136</v>
      </c>
      <c r="N355" s="7" t="s">
        <v>137</v>
      </c>
      <c r="O355" s="7" t="s">
        <v>138</v>
      </c>
      <c r="P355" s="7" t="s">
        <v>139</v>
      </c>
      <c r="Q355" s="7" t="s">
        <v>140</v>
      </c>
      <c r="Y355" s="7">
        <v>384.8</v>
      </c>
      <c r="BE355" s="7">
        <v>15.39</v>
      </c>
      <c r="BO355" s="7">
        <v>63.88</v>
      </c>
      <c r="BP355" s="7">
        <v>19.54</v>
      </c>
      <c r="BQ355" s="7">
        <v>4.57</v>
      </c>
      <c r="BS355" s="7">
        <v>209.18</v>
      </c>
      <c r="BZ355" s="7">
        <v>3.85</v>
      </c>
    </row>
    <row r="356" ht="12.0" customHeight="1">
      <c r="A356" s="24">
        <v>44786.0</v>
      </c>
      <c r="B356" s="24">
        <v>44790.0</v>
      </c>
      <c r="C356" s="25">
        <f t="shared" si="1"/>
        <v>44792</v>
      </c>
      <c r="D356" s="26" t="s">
        <v>43</v>
      </c>
      <c r="E356" s="7" t="s">
        <v>131</v>
      </c>
      <c r="F356" s="7" t="s">
        <v>3</v>
      </c>
      <c r="G356" s="7" t="s">
        <v>8</v>
      </c>
      <c r="H356" s="7" t="s">
        <v>19</v>
      </c>
      <c r="I356" s="7" t="s">
        <v>132</v>
      </c>
      <c r="J356" s="7" t="s">
        <v>133</v>
      </c>
      <c r="K356" s="7" t="s">
        <v>134</v>
      </c>
      <c r="L356" s="7" t="s">
        <v>135</v>
      </c>
      <c r="M356" s="7" t="s">
        <v>136</v>
      </c>
      <c r="N356" s="7" t="s">
        <v>137</v>
      </c>
      <c r="O356" s="7" t="s">
        <v>138</v>
      </c>
      <c r="P356" s="7" t="s">
        <v>139</v>
      </c>
      <c r="Q356" s="7" t="s">
        <v>140</v>
      </c>
      <c r="Y356" s="7">
        <v>384.8</v>
      </c>
      <c r="BE356" s="7">
        <v>11.54</v>
      </c>
      <c r="BO356" s="7">
        <v>63.88</v>
      </c>
      <c r="BP356" s="7">
        <v>17.51</v>
      </c>
      <c r="BQ356" s="7">
        <v>4.1</v>
      </c>
      <c r="BS356" s="7">
        <v>229.76</v>
      </c>
      <c r="BZ356" s="7">
        <v>3.85</v>
      </c>
    </row>
    <row r="357" ht="12.0" customHeight="1">
      <c r="A357" s="24">
        <v>44786.0</v>
      </c>
      <c r="B357" s="24">
        <v>44790.0</v>
      </c>
      <c r="C357" s="25">
        <f t="shared" si="1"/>
        <v>44792</v>
      </c>
      <c r="D357" s="26" t="s">
        <v>43</v>
      </c>
      <c r="E357" s="7" t="s">
        <v>131</v>
      </c>
      <c r="F357" s="7" t="s">
        <v>3</v>
      </c>
      <c r="G357" s="7" t="s">
        <v>9</v>
      </c>
      <c r="H357" s="7" t="s">
        <v>19</v>
      </c>
      <c r="I357" s="7" t="s">
        <v>132</v>
      </c>
      <c r="J357" s="7" t="s">
        <v>133</v>
      </c>
      <c r="K357" s="7" t="s">
        <v>134</v>
      </c>
      <c r="L357" s="7" t="s">
        <v>135</v>
      </c>
      <c r="M357" s="7" t="s">
        <v>136</v>
      </c>
      <c r="N357" s="7" t="s">
        <v>137</v>
      </c>
      <c r="O357" s="7" t="s">
        <v>138</v>
      </c>
      <c r="P357" s="7" t="s">
        <v>139</v>
      </c>
      <c r="Q357" s="7" t="s">
        <v>140</v>
      </c>
      <c r="Y357" s="7">
        <v>384.8</v>
      </c>
      <c r="AZ357" s="7">
        <v>62.2</v>
      </c>
      <c r="BE357" s="7">
        <v>11.54</v>
      </c>
      <c r="BO357" s="7">
        <v>70.8</v>
      </c>
      <c r="BP357" s="7">
        <v>4.38</v>
      </c>
      <c r="BQ357" s="7">
        <v>1.03</v>
      </c>
      <c r="BS357" s="7">
        <v>574.13</v>
      </c>
      <c r="BZ357" s="7">
        <v>3.85</v>
      </c>
    </row>
    <row r="358" ht="12.0" customHeight="1">
      <c r="A358" s="24">
        <v>44786.0</v>
      </c>
      <c r="B358" s="24">
        <v>44790.0</v>
      </c>
      <c r="C358" s="25">
        <f t="shared" si="1"/>
        <v>44792</v>
      </c>
      <c r="D358" s="26" t="s">
        <v>43</v>
      </c>
      <c r="E358" s="7" t="s">
        <v>131</v>
      </c>
      <c r="F358" s="7" t="s">
        <v>3</v>
      </c>
      <c r="G358" s="7" t="s">
        <v>10</v>
      </c>
      <c r="H358" s="7" t="s">
        <v>19</v>
      </c>
      <c r="I358" s="7" t="s">
        <v>132</v>
      </c>
      <c r="J358" s="7" t="s">
        <v>133</v>
      </c>
      <c r="K358" s="7" t="s">
        <v>134</v>
      </c>
      <c r="L358" s="7" t="s">
        <v>135</v>
      </c>
      <c r="M358" s="7" t="s">
        <v>136</v>
      </c>
      <c r="N358" s="7" t="s">
        <v>137</v>
      </c>
      <c r="O358" s="7" t="s">
        <v>138</v>
      </c>
      <c r="P358" s="7" t="s">
        <v>139</v>
      </c>
      <c r="Q358" s="7" t="s">
        <v>140</v>
      </c>
      <c r="Y358" s="7">
        <v>384.8</v>
      </c>
      <c r="BE358" s="7">
        <v>15.39</v>
      </c>
      <c r="BO358" s="7">
        <v>63.88</v>
      </c>
      <c r="BP358" s="7">
        <v>18.89</v>
      </c>
      <c r="BQ358" s="7">
        <v>4.41</v>
      </c>
      <c r="BR358" s="7">
        <v>0.96</v>
      </c>
      <c r="BS358" s="7">
        <v>240.56</v>
      </c>
      <c r="BZ358" s="7">
        <v>3.85</v>
      </c>
    </row>
    <row r="359" ht="12.0" customHeight="1">
      <c r="A359" s="24">
        <v>44786.0</v>
      </c>
      <c r="B359" s="24">
        <v>44790.0</v>
      </c>
      <c r="C359" s="25">
        <f t="shared" si="1"/>
        <v>44792</v>
      </c>
      <c r="D359" s="26" t="s">
        <v>43</v>
      </c>
      <c r="E359" s="7" t="s">
        <v>131</v>
      </c>
      <c r="F359" s="7" t="s">
        <v>3</v>
      </c>
      <c r="G359" s="7" t="s">
        <v>11</v>
      </c>
      <c r="H359" s="7" t="s">
        <v>19</v>
      </c>
      <c r="I359" s="7" t="s">
        <v>132</v>
      </c>
      <c r="J359" s="7" t="s">
        <v>133</v>
      </c>
      <c r="K359" s="7" t="s">
        <v>134</v>
      </c>
      <c r="L359" s="7" t="s">
        <v>135</v>
      </c>
      <c r="M359" s="7" t="s">
        <v>136</v>
      </c>
      <c r="N359" s="7" t="s">
        <v>137</v>
      </c>
      <c r="O359" s="7" t="s">
        <v>138</v>
      </c>
      <c r="P359" s="7" t="s">
        <v>139</v>
      </c>
      <c r="Q359" s="7" t="s">
        <v>140</v>
      </c>
      <c r="Y359" s="7">
        <v>384.8</v>
      </c>
      <c r="BE359" s="7">
        <v>15.39</v>
      </c>
      <c r="BO359" s="7">
        <v>63.88</v>
      </c>
      <c r="BP359" s="7">
        <v>8.63</v>
      </c>
      <c r="BQ359" s="7">
        <v>2.01</v>
      </c>
      <c r="BR359" s="7">
        <v>0.96</v>
      </c>
      <c r="BS359" s="7">
        <v>574.13</v>
      </c>
      <c r="BZ359" s="7">
        <v>3.85</v>
      </c>
    </row>
    <row r="360" ht="12.0" customHeight="1">
      <c r="A360" s="24">
        <v>44786.0</v>
      </c>
      <c r="B360" s="24">
        <v>44790.0</v>
      </c>
      <c r="C360" s="25">
        <f t="shared" si="1"/>
        <v>44792</v>
      </c>
      <c r="D360" s="26" t="s">
        <v>43</v>
      </c>
      <c r="E360" s="7" t="s">
        <v>131</v>
      </c>
      <c r="F360" s="7" t="s">
        <v>3</v>
      </c>
      <c r="G360" s="7" t="s">
        <v>3</v>
      </c>
      <c r="H360" s="7" t="s">
        <v>19</v>
      </c>
      <c r="I360" s="7" t="s">
        <v>132</v>
      </c>
      <c r="J360" s="7" t="s">
        <v>133</v>
      </c>
      <c r="K360" s="7" t="s">
        <v>134</v>
      </c>
      <c r="L360" s="7" t="s">
        <v>135</v>
      </c>
      <c r="M360" s="7" t="s">
        <v>136</v>
      </c>
      <c r="N360" s="7" t="s">
        <v>137</v>
      </c>
      <c r="O360" s="7" t="s">
        <v>138</v>
      </c>
      <c r="P360" s="7" t="s">
        <v>139</v>
      </c>
      <c r="Q360" s="7" t="s">
        <v>140</v>
      </c>
      <c r="Y360" s="7">
        <v>384.8</v>
      </c>
      <c r="BE360" s="7">
        <v>15.39</v>
      </c>
      <c r="BO360" s="7">
        <v>63.88</v>
      </c>
      <c r="BP360" s="7">
        <v>5.91</v>
      </c>
      <c r="BQ360" s="7">
        <v>1.38</v>
      </c>
      <c r="BS360" s="7">
        <v>524.63</v>
      </c>
      <c r="BZ360" s="7">
        <v>3.85</v>
      </c>
    </row>
    <row r="361" ht="12.0" customHeight="1">
      <c r="A361" s="24">
        <v>44786.0</v>
      </c>
      <c r="B361" s="24">
        <v>44790.0</v>
      </c>
      <c r="C361" s="25">
        <f t="shared" si="1"/>
        <v>44792</v>
      </c>
      <c r="D361" s="26" t="s">
        <v>43</v>
      </c>
      <c r="E361" s="7" t="s">
        <v>131</v>
      </c>
      <c r="F361" s="7" t="s">
        <v>3</v>
      </c>
      <c r="G361" s="7" t="s">
        <v>12</v>
      </c>
      <c r="H361" s="7" t="s">
        <v>19</v>
      </c>
      <c r="I361" s="7" t="s">
        <v>132</v>
      </c>
      <c r="J361" s="7" t="s">
        <v>133</v>
      </c>
      <c r="K361" s="7" t="s">
        <v>134</v>
      </c>
      <c r="L361" s="7" t="s">
        <v>135</v>
      </c>
      <c r="M361" s="7" t="s">
        <v>136</v>
      </c>
      <c r="N361" s="7" t="s">
        <v>137</v>
      </c>
      <c r="O361" s="7" t="s">
        <v>138</v>
      </c>
      <c r="P361" s="7" t="s">
        <v>139</v>
      </c>
      <c r="Q361" s="7" t="s">
        <v>140</v>
      </c>
      <c r="Y361" s="7">
        <v>576.8</v>
      </c>
      <c r="AZ361" s="7">
        <v>62.09</v>
      </c>
      <c r="BE361" s="7">
        <v>23.07</v>
      </c>
      <c r="BO361" s="7">
        <v>106.13</v>
      </c>
      <c r="BP361" s="7">
        <v>18.5</v>
      </c>
      <c r="BQ361" s="7">
        <v>4.33</v>
      </c>
      <c r="BR361" s="7">
        <v>1.36</v>
      </c>
      <c r="BS361" s="7">
        <v>574.13</v>
      </c>
      <c r="BZ361" s="7">
        <v>5.77</v>
      </c>
    </row>
    <row r="362" ht="12.0" customHeight="1">
      <c r="A362" s="24">
        <v>44786.0</v>
      </c>
      <c r="B362" s="24">
        <v>44790.0</v>
      </c>
      <c r="C362" s="25">
        <f t="shared" si="1"/>
        <v>44792</v>
      </c>
      <c r="D362" s="26" t="s">
        <v>43</v>
      </c>
      <c r="E362" s="7" t="s">
        <v>131</v>
      </c>
      <c r="F362" s="7" t="s">
        <v>3</v>
      </c>
      <c r="G362" s="7" t="s">
        <v>13</v>
      </c>
      <c r="H362" s="7" t="s">
        <v>19</v>
      </c>
      <c r="I362" s="7" t="s">
        <v>132</v>
      </c>
      <c r="J362" s="7" t="s">
        <v>133</v>
      </c>
      <c r="K362" s="7" t="s">
        <v>134</v>
      </c>
      <c r="L362" s="7" t="s">
        <v>135</v>
      </c>
      <c r="M362" s="7" t="s">
        <v>136</v>
      </c>
      <c r="N362" s="7" t="s">
        <v>137</v>
      </c>
      <c r="O362" s="7" t="s">
        <v>138</v>
      </c>
      <c r="P362" s="7" t="s">
        <v>139</v>
      </c>
      <c r="Q362" s="7" t="s">
        <v>140</v>
      </c>
      <c r="Y362" s="7">
        <v>384.8</v>
      </c>
      <c r="BE362" s="7">
        <v>11.54</v>
      </c>
      <c r="BO362" s="7">
        <v>63.88</v>
      </c>
      <c r="BP362" s="7">
        <v>4.38</v>
      </c>
      <c r="BQ362" s="7">
        <v>1.03</v>
      </c>
      <c r="BR362" s="7">
        <v>0.96</v>
      </c>
      <c r="BS362" s="7">
        <v>574.13</v>
      </c>
      <c r="BZ362" s="7">
        <v>3.85</v>
      </c>
    </row>
    <row r="363" ht="12.0" customHeight="1">
      <c r="A363" s="24">
        <v>44786.0</v>
      </c>
      <c r="B363" s="24">
        <v>44790.0</v>
      </c>
      <c r="C363" s="25">
        <f t="shared" si="1"/>
        <v>44792</v>
      </c>
      <c r="D363" s="26" t="s">
        <v>43</v>
      </c>
      <c r="E363" s="7" t="s">
        <v>131</v>
      </c>
      <c r="F363" s="7" t="s">
        <v>3</v>
      </c>
      <c r="G363" s="7" t="s">
        <v>14</v>
      </c>
      <c r="H363" s="7" t="s">
        <v>19</v>
      </c>
      <c r="I363" s="7" t="s">
        <v>132</v>
      </c>
      <c r="J363" s="7" t="s">
        <v>133</v>
      </c>
      <c r="K363" s="7" t="s">
        <v>134</v>
      </c>
      <c r="L363" s="7" t="s">
        <v>135</v>
      </c>
      <c r="M363" s="7" t="s">
        <v>136</v>
      </c>
      <c r="N363" s="7" t="s">
        <v>137</v>
      </c>
      <c r="O363" s="7" t="s">
        <v>138</v>
      </c>
      <c r="P363" s="7" t="s">
        <v>139</v>
      </c>
      <c r="Q363" s="7" t="s">
        <v>140</v>
      </c>
      <c r="Y363" s="7">
        <v>384.8</v>
      </c>
      <c r="BE363" s="7">
        <v>15.39</v>
      </c>
      <c r="BO363" s="7">
        <v>63.88</v>
      </c>
      <c r="BP363" s="7">
        <v>17.88</v>
      </c>
      <c r="BQ363" s="7">
        <v>4.18</v>
      </c>
      <c r="BS363" s="7">
        <v>244.86</v>
      </c>
      <c r="BZ363" s="7">
        <v>3.85</v>
      </c>
    </row>
    <row r="364" ht="12.0" customHeight="1">
      <c r="A364" s="24">
        <v>44800.0</v>
      </c>
      <c r="B364" s="24">
        <v>44804.0</v>
      </c>
      <c r="C364" s="25">
        <f t="shared" si="1"/>
        <v>44806</v>
      </c>
      <c r="D364" s="26" t="s">
        <v>44</v>
      </c>
      <c r="E364" s="7" t="s">
        <v>131</v>
      </c>
      <c r="F364" s="7" t="s">
        <v>3</v>
      </c>
      <c r="G364" s="7" t="s">
        <v>4</v>
      </c>
      <c r="H364" s="7" t="s">
        <v>19</v>
      </c>
      <c r="I364" s="7" t="s">
        <v>132</v>
      </c>
      <c r="J364" s="7" t="s">
        <v>133</v>
      </c>
      <c r="K364" s="7" t="s">
        <v>134</v>
      </c>
      <c r="L364" s="7" t="s">
        <v>135</v>
      </c>
      <c r="M364" s="7" t="s">
        <v>136</v>
      </c>
      <c r="N364" s="7" t="s">
        <v>137</v>
      </c>
      <c r="O364" s="7" t="s">
        <v>138</v>
      </c>
      <c r="P364" s="7" t="s">
        <v>139</v>
      </c>
      <c r="Q364" s="7" t="s">
        <v>140</v>
      </c>
      <c r="Y364" s="7">
        <v>384.8</v>
      </c>
      <c r="BE364" s="7">
        <v>15.39</v>
      </c>
      <c r="BO364" s="7">
        <v>63.88</v>
      </c>
      <c r="BP364" s="7">
        <v>10.04</v>
      </c>
      <c r="BQ364" s="7">
        <v>2.35</v>
      </c>
      <c r="BS364" s="7">
        <v>524.63</v>
      </c>
      <c r="BZ364" s="7">
        <v>3.85</v>
      </c>
    </row>
    <row r="365" ht="12.0" customHeight="1">
      <c r="A365" s="24">
        <v>44800.0</v>
      </c>
      <c r="B365" s="24">
        <v>44804.0</v>
      </c>
      <c r="C365" s="25">
        <f t="shared" si="1"/>
        <v>44806</v>
      </c>
      <c r="D365" s="26" t="s">
        <v>44</v>
      </c>
      <c r="E365" s="7" t="s">
        <v>131</v>
      </c>
      <c r="F365" s="7" t="s">
        <v>3</v>
      </c>
      <c r="G365" s="7" t="s">
        <v>3</v>
      </c>
      <c r="H365" s="7" t="s">
        <v>19</v>
      </c>
      <c r="I365" s="7" t="s">
        <v>132</v>
      </c>
      <c r="J365" s="7" t="s">
        <v>133</v>
      </c>
      <c r="K365" s="7" t="s">
        <v>134</v>
      </c>
      <c r="L365" s="7" t="s">
        <v>135</v>
      </c>
      <c r="M365" s="7" t="s">
        <v>136</v>
      </c>
      <c r="N365" s="7" t="s">
        <v>137</v>
      </c>
      <c r="O365" s="7" t="s">
        <v>138</v>
      </c>
      <c r="P365" s="7" t="s">
        <v>139</v>
      </c>
      <c r="Q365" s="7" t="s">
        <v>140</v>
      </c>
      <c r="Y365" s="7">
        <v>384.8</v>
      </c>
      <c r="BE365" s="7">
        <v>13.47</v>
      </c>
      <c r="BO365" s="7">
        <v>63.88</v>
      </c>
      <c r="BP365" s="7">
        <v>19.09</v>
      </c>
      <c r="BQ365" s="7">
        <v>4.46</v>
      </c>
      <c r="BS365" s="7">
        <v>159.44</v>
      </c>
      <c r="BZ365" s="7">
        <v>3.85</v>
      </c>
    </row>
    <row r="366" ht="12.0" customHeight="1">
      <c r="A366" s="24">
        <v>44800.0</v>
      </c>
      <c r="B366" s="24">
        <v>44804.0</v>
      </c>
      <c r="C366" s="25">
        <f t="shared" si="1"/>
        <v>44806</v>
      </c>
      <c r="D366" s="26" t="s">
        <v>44</v>
      </c>
      <c r="E366" s="7" t="s">
        <v>131</v>
      </c>
      <c r="F366" s="7" t="s">
        <v>3</v>
      </c>
      <c r="G366" s="7" t="s">
        <v>5</v>
      </c>
      <c r="H366" s="7" t="s">
        <v>19</v>
      </c>
      <c r="I366" s="7" t="s">
        <v>132</v>
      </c>
      <c r="J366" s="7" t="s">
        <v>133</v>
      </c>
      <c r="K366" s="7" t="s">
        <v>134</v>
      </c>
      <c r="L366" s="7" t="s">
        <v>135</v>
      </c>
      <c r="M366" s="7" t="s">
        <v>136</v>
      </c>
      <c r="N366" s="7" t="s">
        <v>137</v>
      </c>
      <c r="O366" s="7" t="s">
        <v>138</v>
      </c>
      <c r="P366" s="7" t="s">
        <v>139</v>
      </c>
      <c r="Q366" s="7" t="s">
        <v>140</v>
      </c>
      <c r="Y366" s="7">
        <v>384.8</v>
      </c>
      <c r="BE366" s="7">
        <v>15.39</v>
      </c>
      <c r="BO366" s="7">
        <v>63.88</v>
      </c>
      <c r="BP366" s="7">
        <v>17.63</v>
      </c>
      <c r="BQ366" s="7">
        <v>4.12</v>
      </c>
      <c r="BR366" s="7">
        <v>0.96</v>
      </c>
      <c r="BS366" s="7">
        <v>240.56</v>
      </c>
      <c r="BZ366" s="7">
        <v>3.85</v>
      </c>
    </row>
    <row r="367" ht="12.0" customHeight="1">
      <c r="A367" s="24">
        <v>44800.0</v>
      </c>
      <c r="B367" s="24">
        <v>44804.0</v>
      </c>
      <c r="C367" s="25">
        <f t="shared" si="1"/>
        <v>44806</v>
      </c>
      <c r="D367" s="26" t="s">
        <v>44</v>
      </c>
      <c r="E367" s="7" t="s">
        <v>131</v>
      </c>
      <c r="F367" s="7" t="s">
        <v>3</v>
      </c>
      <c r="G367" s="7" t="s">
        <v>6</v>
      </c>
      <c r="H367" s="7" t="s">
        <v>19</v>
      </c>
      <c r="I367" s="7" t="s">
        <v>132</v>
      </c>
      <c r="J367" s="7" t="s">
        <v>133</v>
      </c>
      <c r="K367" s="7" t="s">
        <v>134</v>
      </c>
      <c r="L367" s="7" t="s">
        <v>135</v>
      </c>
      <c r="M367" s="7" t="s">
        <v>136</v>
      </c>
      <c r="N367" s="7" t="s">
        <v>137</v>
      </c>
      <c r="O367" s="7" t="s">
        <v>138</v>
      </c>
      <c r="P367" s="7" t="s">
        <v>139</v>
      </c>
      <c r="Q367" s="7" t="s">
        <v>140</v>
      </c>
      <c r="Y367" s="7">
        <v>384.8</v>
      </c>
      <c r="BE367" s="7">
        <v>15.39</v>
      </c>
      <c r="BO367" s="7">
        <v>63.88</v>
      </c>
      <c r="BP367" s="7">
        <v>23.86</v>
      </c>
      <c r="BQ367" s="7">
        <v>5.58</v>
      </c>
      <c r="BR367" s="7">
        <v>0.96</v>
      </c>
      <c r="BZ367" s="7">
        <v>3.85</v>
      </c>
    </row>
    <row r="368" ht="12.0" customHeight="1">
      <c r="A368" s="24">
        <v>44800.0</v>
      </c>
      <c r="B368" s="24">
        <v>44804.0</v>
      </c>
      <c r="C368" s="25">
        <f t="shared" si="1"/>
        <v>44806</v>
      </c>
      <c r="D368" s="26" t="s">
        <v>44</v>
      </c>
      <c r="E368" s="7" t="s">
        <v>131</v>
      </c>
      <c r="F368" s="7" t="s">
        <v>3</v>
      </c>
      <c r="G368" s="7" t="s">
        <v>7</v>
      </c>
      <c r="H368" s="7" t="s">
        <v>19</v>
      </c>
      <c r="I368" s="7" t="s">
        <v>132</v>
      </c>
      <c r="J368" s="7" t="s">
        <v>133</v>
      </c>
      <c r="K368" s="7" t="s">
        <v>134</v>
      </c>
      <c r="L368" s="7" t="s">
        <v>135</v>
      </c>
      <c r="M368" s="7" t="s">
        <v>136</v>
      </c>
      <c r="N368" s="7" t="s">
        <v>137</v>
      </c>
      <c r="O368" s="7" t="s">
        <v>138</v>
      </c>
      <c r="P368" s="7" t="s">
        <v>139</v>
      </c>
      <c r="Q368" s="7" t="s">
        <v>140</v>
      </c>
      <c r="Y368" s="7">
        <v>384.8</v>
      </c>
      <c r="BE368" s="7">
        <v>15.39</v>
      </c>
      <c r="BO368" s="7">
        <v>63.88</v>
      </c>
      <c r="BP368" s="7">
        <v>19.53</v>
      </c>
      <c r="BQ368" s="7">
        <v>4.57</v>
      </c>
      <c r="BS368" s="7">
        <v>209.18</v>
      </c>
      <c r="BZ368" s="7">
        <v>3.85</v>
      </c>
    </row>
    <row r="369" ht="12.0" customHeight="1">
      <c r="A369" s="24">
        <v>44800.0</v>
      </c>
      <c r="B369" s="24">
        <v>44804.0</v>
      </c>
      <c r="C369" s="25">
        <f t="shared" si="1"/>
        <v>44806</v>
      </c>
      <c r="D369" s="26" t="s">
        <v>44</v>
      </c>
      <c r="E369" s="7" t="s">
        <v>131</v>
      </c>
      <c r="F369" s="7" t="s">
        <v>3</v>
      </c>
      <c r="G369" s="7" t="s">
        <v>8</v>
      </c>
      <c r="H369" s="7" t="s">
        <v>19</v>
      </c>
      <c r="I369" s="7" t="s">
        <v>132</v>
      </c>
      <c r="J369" s="7" t="s">
        <v>133</v>
      </c>
      <c r="K369" s="7" t="s">
        <v>134</v>
      </c>
      <c r="L369" s="7" t="s">
        <v>135</v>
      </c>
      <c r="M369" s="7" t="s">
        <v>136</v>
      </c>
      <c r="N369" s="7" t="s">
        <v>137</v>
      </c>
      <c r="O369" s="7" t="s">
        <v>138</v>
      </c>
      <c r="P369" s="7" t="s">
        <v>139</v>
      </c>
      <c r="Q369" s="7" t="s">
        <v>140</v>
      </c>
      <c r="Y369" s="7">
        <v>384.8</v>
      </c>
      <c r="BE369" s="7">
        <v>11.54</v>
      </c>
      <c r="BO369" s="7">
        <v>63.88</v>
      </c>
      <c r="BP369" s="7">
        <v>17.51</v>
      </c>
      <c r="BQ369" s="7">
        <v>4.09</v>
      </c>
      <c r="BS369" s="7">
        <v>229.76</v>
      </c>
      <c r="BZ369" s="7">
        <v>3.85</v>
      </c>
    </row>
    <row r="370" ht="12.0" customHeight="1">
      <c r="A370" s="24">
        <v>44800.0</v>
      </c>
      <c r="B370" s="24">
        <v>44804.0</v>
      </c>
      <c r="C370" s="25">
        <f t="shared" si="1"/>
        <v>44806</v>
      </c>
      <c r="D370" s="26" t="s">
        <v>44</v>
      </c>
      <c r="E370" s="7" t="s">
        <v>131</v>
      </c>
      <c r="F370" s="7" t="s">
        <v>3</v>
      </c>
      <c r="G370" s="7" t="s">
        <v>9</v>
      </c>
      <c r="H370" s="7" t="s">
        <v>19</v>
      </c>
      <c r="I370" s="7" t="s">
        <v>132</v>
      </c>
      <c r="J370" s="7" t="s">
        <v>133</v>
      </c>
      <c r="K370" s="7" t="s">
        <v>134</v>
      </c>
      <c r="L370" s="7" t="s">
        <v>135</v>
      </c>
      <c r="M370" s="7" t="s">
        <v>136</v>
      </c>
      <c r="N370" s="7" t="s">
        <v>137</v>
      </c>
      <c r="O370" s="7" t="s">
        <v>138</v>
      </c>
      <c r="P370" s="7" t="s">
        <v>139</v>
      </c>
      <c r="Q370" s="7" t="s">
        <v>140</v>
      </c>
      <c r="Y370" s="7">
        <v>384.8</v>
      </c>
      <c r="AZ370" s="7">
        <v>62.2</v>
      </c>
      <c r="BE370" s="7">
        <v>11.54</v>
      </c>
      <c r="BO370" s="7">
        <v>70.8</v>
      </c>
      <c r="BP370" s="7">
        <v>4.39</v>
      </c>
      <c r="BQ370" s="7">
        <v>1.02</v>
      </c>
      <c r="BS370" s="7">
        <v>574.13</v>
      </c>
      <c r="BZ370" s="7">
        <v>3.85</v>
      </c>
    </row>
    <row r="371" ht="12.0" customHeight="1">
      <c r="A371" s="24">
        <v>44800.0</v>
      </c>
      <c r="B371" s="24">
        <v>44804.0</v>
      </c>
      <c r="C371" s="25">
        <f t="shared" si="1"/>
        <v>44806</v>
      </c>
      <c r="D371" s="26" t="s">
        <v>44</v>
      </c>
      <c r="E371" s="7" t="s">
        <v>131</v>
      </c>
      <c r="F371" s="7" t="s">
        <v>3</v>
      </c>
      <c r="G371" s="7" t="s">
        <v>10</v>
      </c>
      <c r="H371" s="7" t="s">
        <v>19</v>
      </c>
      <c r="I371" s="7" t="s">
        <v>132</v>
      </c>
      <c r="J371" s="7" t="s">
        <v>133</v>
      </c>
      <c r="K371" s="7" t="s">
        <v>134</v>
      </c>
      <c r="L371" s="7" t="s">
        <v>135</v>
      </c>
      <c r="M371" s="7" t="s">
        <v>136</v>
      </c>
      <c r="N371" s="7" t="s">
        <v>137</v>
      </c>
      <c r="O371" s="7" t="s">
        <v>138</v>
      </c>
      <c r="P371" s="7" t="s">
        <v>139</v>
      </c>
      <c r="Q371" s="7" t="s">
        <v>140</v>
      </c>
      <c r="Y371" s="7">
        <v>384.8</v>
      </c>
      <c r="BE371" s="7">
        <v>15.39</v>
      </c>
      <c r="BO371" s="7">
        <v>63.88</v>
      </c>
      <c r="BP371" s="7">
        <v>18.88</v>
      </c>
      <c r="BQ371" s="7">
        <v>4.42</v>
      </c>
      <c r="BR371" s="7">
        <v>0.96</v>
      </c>
      <c r="BS371" s="7">
        <v>240.56</v>
      </c>
      <c r="BZ371" s="7">
        <v>3.85</v>
      </c>
    </row>
    <row r="372" ht="12.0" customHeight="1">
      <c r="A372" s="24">
        <v>44800.0</v>
      </c>
      <c r="B372" s="24">
        <v>44804.0</v>
      </c>
      <c r="C372" s="25">
        <f t="shared" si="1"/>
        <v>44806</v>
      </c>
      <c r="D372" s="26" t="s">
        <v>44</v>
      </c>
      <c r="E372" s="7" t="s">
        <v>131</v>
      </c>
      <c r="F372" s="7" t="s">
        <v>3</v>
      </c>
      <c r="G372" s="7" t="s">
        <v>11</v>
      </c>
      <c r="H372" s="7" t="s">
        <v>19</v>
      </c>
      <c r="I372" s="7" t="s">
        <v>132</v>
      </c>
      <c r="J372" s="7" t="s">
        <v>133</v>
      </c>
      <c r="K372" s="7" t="s">
        <v>134</v>
      </c>
      <c r="L372" s="7" t="s">
        <v>135</v>
      </c>
      <c r="M372" s="7" t="s">
        <v>136</v>
      </c>
      <c r="N372" s="7" t="s">
        <v>137</v>
      </c>
      <c r="O372" s="7" t="s">
        <v>138</v>
      </c>
      <c r="P372" s="7" t="s">
        <v>139</v>
      </c>
      <c r="Q372" s="7" t="s">
        <v>140</v>
      </c>
      <c r="Y372" s="7">
        <v>384.8</v>
      </c>
      <c r="BE372" s="7">
        <v>15.39</v>
      </c>
      <c r="BO372" s="7">
        <v>63.88</v>
      </c>
      <c r="BP372" s="7">
        <v>8.62</v>
      </c>
      <c r="BQ372" s="7">
        <v>2.02</v>
      </c>
      <c r="BR372" s="7">
        <v>0.96</v>
      </c>
      <c r="BS372" s="7">
        <v>574.13</v>
      </c>
      <c r="BZ372" s="7">
        <v>3.85</v>
      </c>
    </row>
    <row r="373" ht="12.0" customHeight="1">
      <c r="A373" s="24">
        <v>44800.0</v>
      </c>
      <c r="B373" s="24">
        <v>44804.0</v>
      </c>
      <c r="C373" s="25">
        <f t="shared" si="1"/>
        <v>44806</v>
      </c>
      <c r="D373" s="26" t="s">
        <v>44</v>
      </c>
      <c r="E373" s="7" t="s">
        <v>131</v>
      </c>
      <c r="F373" s="7" t="s">
        <v>3</v>
      </c>
      <c r="G373" s="7" t="s">
        <v>3</v>
      </c>
      <c r="H373" s="7" t="s">
        <v>19</v>
      </c>
      <c r="I373" s="7" t="s">
        <v>132</v>
      </c>
      <c r="J373" s="7" t="s">
        <v>133</v>
      </c>
      <c r="K373" s="7" t="s">
        <v>134</v>
      </c>
      <c r="L373" s="7" t="s">
        <v>135</v>
      </c>
      <c r="M373" s="7" t="s">
        <v>136</v>
      </c>
      <c r="N373" s="7" t="s">
        <v>137</v>
      </c>
      <c r="O373" s="7" t="s">
        <v>138</v>
      </c>
      <c r="P373" s="7" t="s">
        <v>139</v>
      </c>
      <c r="Q373" s="7" t="s">
        <v>140</v>
      </c>
      <c r="Y373" s="7">
        <v>384.8</v>
      </c>
      <c r="BE373" s="7">
        <v>15.39</v>
      </c>
      <c r="BO373" s="7">
        <v>63.88</v>
      </c>
      <c r="BP373" s="7">
        <v>5.9</v>
      </c>
      <c r="BQ373" s="7">
        <v>1.38</v>
      </c>
      <c r="BS373" s="7">
        <v>524.63</v>
      </c>
      <c r="BZ373" s="7">
        <v>3.85</v>
      </c>
    </row>
    <row r="374" ht="12.0" customHeight="1">
      <c r="A374" s="24">
        <v>44800.0</v>
      </c>
      <c r="B374" s="24">
        <v>44804.0</v>
      </c>
      <c r="C374" s="25">
        <f t="shared" si="1"/>
        <v>44806</v>
      </c>
      <c r="D374" s="26" t="s">
        <v>44</v>
      </c>
      <c r="E374" s="7" t="s">
        <v>131</v>
      </c>
      <c r="F374" s="7" t="s">
        <v>3</v>
      </c>
      <c r="G374" s="7" t="s">
        <v>12</v>
      </c>
      <c r="H374" s="7" t="s">
        <v>19</v>
      </c>
      <c r="I374" s="7" t="s">
        <v>132</v>
      </c>
      <c r="J374" s="7" t="s">
        <v>133</v>
      </c>
      <c r="K374" s="7" t="s">
        <v>134</v>
      </c>
      <c r="L374" s="7" t="s">
        <v>135</v>
      </c>
      <c r="M374" s="7" t="s">
        <v>136</v>
      </c>
      <c r="N374" s="7" t="s">
        <v>137</v>
      </c>
      <c r="O374" s="7" t="s">
        <v>138</v>
      </c>
      <c r="P374" s="7" t="s">
        <v>139</v>
      </c>
      <c r="Q374" s="7" t="s">
        <v>140</v>
      </c>
      <c r="Y374" s="7">
        <v>576.8</v>
      </c>
      <c r="AZ374" s="7">
        <v>62.09</v>
      </c>
      <c r="BE374" s="7">
        <v>23.07</v>
      </c>
      <c r="BO374" s="7">
        <v>106.13</v>
      </c>
      <c r="BP374" s="7">
        <v>18.51</v>
      </c>
      <c r="BQ374" s="7">
        <v>4.32</v>
      </c>
      <c r="BR374" s="7">
        <v>1.36</v>
      </c>
      <c r="BS374" s="7">
        <v>574.13</v>
      </c>
      <c r="BZ374" s="7">
        <v>5.77</v>
      </c>
    </row>
    <row r="375" ht="12.0" customHeight="1">
      <c r="A375" s="24">
        <v>44800.0</v>
      </c>
      <c r="B375" s="24">
        <v>44804.0</v>
      </c>
      <c r="C375" s="25">
        <f t="shared" si="1"/>
        <v>44806</v>
      </c>
      <c r="D375" s="26" t="s">
        <v>44</v>
      </c>
      <c r="E375" s="7" t="s">
        <v>131</v>
      </c>
      <c r="F375" s="7" t="s">
        <v>3</v>
      </c>
      <c r="G375" s="7" t="s">
        <v>13</v>
      </c>
      <c r="H375" s="7" t="s">
        <v>19</v>
      </c>
      <c r="I375" s="7" t="s">
        <v>132</v>
      </c>
      <c r="J375" s="7" t="s">
        <v>133</v>
      </c>
      <c r="K375" s="7" t="s">
        <v>134</v>
      </c>
      <c r="L375" s="7" t="s">
        <v>135</v>
      </c>
      <c r="M375" s="7" t="s">
        <v>136</v>
      </c>
      <c r="N375" s="7" t="s">
        <v>137</v>
      </c>
      <c r="O375" s="7" t="s">
        <v>138</v>
      </c>
      <c r="P375" s="7" t="s">
        <v>139</v>
      </c>
      <c r="Q375" s="7" t="s">
        <v>140</v>
      </c>
      <c r="Y375" s="7">
        <v>384.8</v>
      </c>
      <c r="BE375" s="7">
        <v>11.54</v>
      </c>
      <c r="BO375" s="7">
        <v>63.88</v>
      </c>
      <c r="BP375" s="7">
        <v>4.39</v>
      </c>
      <c r="BQ375" s="7">
        <v>1.02</v>
      </c>
      <c r="BR375" s="7">
        <v>0.96</v>
      </c>
      <c r="BS375" s="7">
        <v>574.13</v>
      </c>
      <c r="BZ375" s="7">
        <v>3.85</v>
      </c>
    </row>
    <row r="376" ht="12.0" customHeight="1">
      <c r="A376" s="24">
        <v>44800.0</v>
      </c>
      <c r="B376" s="24">
        <v>44804.0</v>
      </c>
      <c r="C376" s="25">
        <f t="shared" si="1"/>
        <v>44806</v>
      </c>
      <c r="D376" s="26" t="s">
        <v>44</v>
      </c>
      <c r="E376" s="7" t="s">
        <v>131</v>
      </c>
      <c r="F376" s="7" t="s">
        <v>3</v>
      </c>
      <c r="G376" s="7" t="s">
        <v>14</v>
      </c>
      <c r="H376" s="7" t="s">
        <v>19</v>
      </c>
      <c r="I376" s="7" t="s">
        <v>132</v>
      </c>
      <c r="J376" s="7" t="s">
        <v>133</v>
      </c>
      <c r="K376" s="7" t="s">
        <v>134</v>
      </c>
      <c r="L376" s="7" t="s">
        <v>135</v>
      </c>
      <c r="M376" s="7" t="s">
        <v>136</v>
      </c>
      <c r="N376" s="7" t="s">
        <v>137</v>
      </c>
      <c r="O376" s="7" t="s">
        <v>138</v>
      </c>
      <c r="P376" s="7" t="s">
        <v>139</v>
      </c>
      <c r="Q376" s="7" t="s">
        <v>140</v>
      </c>
      <c r="Y376" s="7">
        <v>384.8</v>
      </c>
      <c r="BE376" s="7">
        <v>15.39</v>
      </c>
      <c r="BO376" s="7">
        <v>63.88</v>
      </c>
      <c r="BP376" s="7">
        <v>17.87</v>
      </c>
      <c r="BQ376" s="7">
        <v>4.18</v>
      </c>
      <c r="BS376" s="7">
        <v>244.86</v>
      </c>
      <c r="BZ376" s="7">
        <v>3.85</v>
      </c>
    </row>
    <row r="377" ht="12.0" customHeight="1">
      <c r="A377" s="24"/>
      <c r="B377" s="24"/>
      <c r="C377" s="24"/>
      <c r="D377" s="26"/>
      <c r="Y377" s="20">
        <f t="shared" ref="Y377:BS377" si="2">SUM(Y2:Y376)</f>
        <v>163248.88</v>
      </c>
      <c r="Z377" s="20">
        <f t="shared" si="2"/>
        <v>0</v>
      </c>
      <c r="AA377" s="20">
        <f t="shared" si="2"/>
        <v>0</v>
      </c>
      <c r="AB377" s="20">
        <f t="shared" si="2"/>
        <v>0</v>
      </c>
      <c r="AC377" s="20">
        <f t="shared" si="2"/>
        <v>0</v>
      </c>
      <c r="AD377" s="20">
        <f t="shared" si="2"/>
        <v>0</v>
      </c>
      <c r="AE377" s="20">
        <f t="shared" si="2"/>
        <v>0</v>
      </c>
      <c r="AF377" s="20">
        <f t="shared" si="2"/>
        <v>0</v>
      </c>
      <c r="AG377" s="20">
        <f t="shared" si="2"/>
        <v>0</v>
      </c>
      <c r="AH377" s="20">
        <f t="shared" si="2"/>
        <v>0</v>
      </c>
      <c r="AI377" s="20">
        <f t="shared" si="2"/>
        <v>0</v>
      </c>
      <c r="AJ377" s="20">
        <f t="shared" si="2"/>
        <v>0</v>
      </c>
      <c r="AK377" s="20">
        <f t="shared" si="2"/>
        <v>0</v>
      </c>
      <c r="AL377" s="20">
        <f t="shared" si="2"/>
        <v>0</v>
      </c>
      <c r="AM377" s="20">
        <f t="shared" si="2"/>
        <v>0</v>
      </c>
      <c r="AN377" s="20">
        <f t="shared" si="2"/>
        <v>0</v>
      </c>
      <c r="AO377" s="20">
        <f t="shared" si="2"/>
        <v>0</v>
      </c>
      <c r="AP377" s="20">
        <f t="shared" si="2"/>
        <v>0</v>
      </c>
      <c r="AQ377" s="20">
        <f t="shared" si="2"/>
        <v>0</v>
      </c>
      <c r="AR377" s="20">
        <f t="shared" si="2"/>
        <v>0</v>
      </c>
      <c r="AS377" s="20">
        <f t="shared" si="2"/>
        <v>0</v>
      </c>
      <c r="AT377" s="20">
        <f t="shared" si="2"/>
        <v>0</v>
      </c>
      <c r="AU377" s="20">
        <f t="shared" si="2"/>
        <v>0</v>
      </c>
      <c r="AV377" s="20">
        <f t="shared" si="2"/>
        <v>0</v>
      </c>
      <c r="AW377" s="20">
        <f t="shared" si="2"/>
        <v>0</v>
      </c>
      <c r="AX377" s="20">
        <f t="shared" si="2"/>
        <v>0</v>
      </c>
      <c r="AY377" s="20">
        <f t="shared" si="2"/>
        <v>6932.2</v>
      </c>
      <c r="AZ377" s="20">
        <f t="shared" si="2"/>
        <v>2068.8</v>
      </c>
      <c r="BA377" s="20">
        <f t="shared" si="2"/>
        <v>0</v>
      </c>
      <c r="BB377" s="20">
        <f t="shared" si="2"/>
        <v>0</v>
      </c>
      <c r="BC377" s="20">
        <f t="shared" si="2"/>
        <v>0</v>
      </c>
      <c r="BD377" s="20">
        <f t="shared" si="2"/>
        <v>0</v>
      </c>
      <c r="BE377" s="20">
        <f t="shared" si="2"/>
        <v>6233.14</v>
      </c>
      <c r="BF377" s="20">
        <f t="shared" si="2"/>
        <v>0</v>
      </c>
      <c r="BG377" s="20">
        <f t="shared" si="2"/>
        <v>0</v>
      </c>
      <c r="BH377" s="20">
        <f t="shared" si="2"/>
        <v>0</v>
      </c>
      <c r="BI377" s="20">
        <f t="shared" si="2"/>
        <v>0</v>
      </c>
      <c r="BJ377" s="20">
        <f t="shared" si="2"/>
        <v>580.93</v>
      </c>
      <c r="BK377" s="20">
        <f t="shared" si="2"/>
        <v>0</v>
      </c>
      <c r="BL377" s="20">
        <f t="shared" si="2"/>
        <v>0</v>
      </c>
      <c r="BM377" s="20">
        <f t="shared" si="2"/>
        <v>0</v>
      </c>
      <c r="BN377" s="20">
        <f t="shared" si="2"/>
        <v>0</v>
      </c>
      <c r="BO377" s="20">
        <f t="shared" si="2"/>
        <v>27419.82</v>
      </c>
      <c r="BP377" s="20">
        <f t="shared" si="2"/>
        <v>6574.94</v>
      </c>
      <c r="BQ377" s="20">
        <f t="shared" si="2"/>
        <v>1537.64</v>
      </c>
      <c r="BR377" s="20">
        <f t="shared" si="2"/>
        <v>195.06</v>
      </c>
      <c r="BS377" s="20">
        <f t="shared" si="2"/>
        <v>125892.35</v>
      </c>
    </row>
  </sheetData>
  <printOptions/>
  <pageMargins bottom="0.75" footer="0.0" header="0.0" left="0.7" right="0.7" top="0.75"/>
  <pageSetup orientation="portrait"/>
  <drawing r:id="rId1"/>
</worksheet>
</file>